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tabRatio="598" firstSheet="5" activeTab="12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fibroza pulmonara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UNICE'!$A$1:$M$36</definedName>
  </definedNames>
  <calcPr fullCalcOnLoad="1"/>
</workbook>
</file>

<file path=xl/sharedStrings.xml><?xml version="1.0" encoding="utf-8"?>
<sst xmlns="http://schemas.openxmlformats.org/spreadsheetml/2006/main" count="564" uniqueCount="102">
  <si>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</si>
  <si>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</si>
  <si>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</si>
  <si>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</si>
  <si>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</si>
  <si>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</si>
  <si>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</si>
  <si>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</si>
  <si>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</si>
  <si>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</si>
  <si>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</si>
  <si>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</si>
  <si>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</si>
  <si>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</si>
  <si>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</si>
  <si>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</si>
  <si>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</si>
  <si>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</si>
  <si>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</si>
  <si>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</si>
  <si>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</si>
  <si>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</si>
  <si>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</si>
  <si>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</si>
  <si>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</si>
  <si>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</si>
  <si>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</si>
  <si>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</si>
  <si>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</si>
  <si>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</si>
  <si>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</si>
  <si>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</si>
  <si>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</si>
  <si>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</si>
  <si>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</si>
  <si>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</si>
  <si>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</si>
  <si>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</si>
  <si>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</si>
  <si>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</si>
  <si>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</si>
  <si>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</si>
  <si>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</si>
  <si>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</si>
  <si>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</si>
  <si>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</si>
  <si>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</si>
  <si>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</si>
  <si>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</si>
  <si>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</si>
  <si>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</si>
  <si>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</si>
  <si>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</si>
  <si>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</si>
  <si>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</si>
  <si>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</si>
  <si>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</si>
  <si>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</si>
  <si>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</si>
  <si>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</si>
  <si>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</si>
  <si>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</si>
  <si>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</si>
  <si>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</si>
  <si>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</si>
  <si>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</si>
  <si>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</si>
  <si>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</si>
  <si>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</si>
  <si>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</si>
  <si>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</si>
  <si>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</si>
  <si>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</si>
  <si>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</si>
  <si>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</si>
  <si>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</si>
  <si>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</si>
  <si>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</si>
  <si>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</si>
  <si>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</si>
  <si>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</si>
  <si>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</si>
  <si>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</si>
  <si>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</si>
  <si>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</si>
  <si>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SITUATIA CONSUMULUI DE MEDICAMENTE IN LUNA SEPTEMBRIE 2022</t>
  </si>
  <si>
    <t>SITUATIA CONSUMULUI DE MEDICAMENTE PENTRU PENSIONARI CU PENSII&lt;= 1429 LEI SEPTEMBRIE 2022</t>
  </si>
  <si>
    <t>SITUATIA CONSUMULUI DE MEDICAMENTE COST VOLUM PENTRU PENSIONARI  PANA LA 1299 LEI SEPTEMBRIE 2022</t>
  </si>
  <si>
    <t>SITUATIA CONSUMULUI DE MEDICAMENTE PENTRU DIABET   LUNA SEPTEMBRIE 2022</t>
  </si>
  <si>
    <t>SITUATIA CONSUMULUI DE MEDICAMENTE PENTRU INSULINE LUNA SEPTEMBRIE 2022</t>
  </si>
  <si>
    <t>SITUATIA CONSUMULUI DE MEDICAMENTE LA  DIABET SI INSULINE SEPTEMBRIE 2022</t>
  </si>
  <si>
    <t>SITUATIA CONSUMULUI LA TESTE PENTRU LUNA SEPTEMBRIE 2022</t>
  </si>
  <si>
    <t>SITUATIA CONSUMULUI DE MEDICAMENTE PENTRU PNS COST VOLUM   LUNA SEPTEMBRIE 2022</t>
  </si>
  <si>
    <t>SITUATIA CONSUMULUI DE MEDICAMENTE PENTRU MUCOVISCIDOZA  COST VOLUM   LUNA SEPTEMBRIE 2022</t>
  </si>
  <si>
    <t>SITUATIA CONSUMULUI DE MEDICAMENTE PENTRU ONCOLOGIE  LUNA SEPTEMBRIE  2022</t>
  </si>
  <si>
    <t>SITUATIA CONSUMULUI DE MEDICAMENTE LA STARI POSTTRANSPLANT SEPTEMBRIE 2022</t>
  </si>
  <si>
    <t>SITUATIA CONSUMULUI DE MEDICAMENTE PENTRU SCLEROZA   LUNA SEPTEMBRIE 2022</t>
  </si>
  <si>
    <t>SITUATIA CONSUMULUI DE MEDIC. PENTRU UNICE COST VOLUM   LUNA SEPTEMBRIE 2022</t>
  </si>
  <si>
    <t>SITUATIA CONSUMULUI DE MEDICAMENTE LA fibroza pulmonara SEPTEMBRIE 2022</t>
  </si>
  <si>
    <t>SITUATIA CONSUMULUI DE MEDICAMENTE LA STARI MUCOVISCIDOZA SEPTEMBRIE 2022</t>
  </si>
  <si>
    <t>AVASTIN+AFINITOR+temozolamida(SENTINTA)</t>
  </si>
  <si>
    <t>G12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</si>
</sst>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2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shrinkToFi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8" fillId="33" borderId="10" xfId="0" applyNumberFormat="1" applyFont="1" applyFill="1" applyBorder="1" applyAlignment="1">
      <alignment horizontal="left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4" fontId="3" fillId="33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8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6"/>
  <sheetViews>
    <sheetView zoomScalePageLayoutView="0" workbookViewId="0" topLeftCell="A1">
      <selection activeCell="AB7" sqref="AB7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2.7109375" style="4" bestFit="1" customWidth="1"/>
    <col min="22" max="22" width="17.140625" style="4" customWidth="1"/>
    <col min="23" max="23" width="11.7109375" style="70" bestFit="1" customWidth="1"/>
    <col min="24" max="56" width="9.140625" style="4" customWidth="1"/>
  </cols>
  <sheetData>
    <row r="3" spans="2:20" ht="15">
      <c r="B3" s="81" t="s">
        <v>85</v>
      </c>
      <c r="C3" s="81"/>
      <c r="D3" s="81"/>
      <c r="E3" s="81"/>
      <c r="F3" s="81"/>
      <c r="G3" s="81"/>
      <c r="H3" s="81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0.7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81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4" ht="15">
      <c r="A5" s="49">
        <v>1</v>
      </c>
      <c r="B5" s="50" t="s">
        <v>6</v>
      </c>
      <c r="C5" s="21">
        <v>42358.9</v>
      </c>
      <c r="D5" s="21">
        <v>47711.03</v>
      </c>
      <c r="E5" s="21">
        <v>50485.52</v>
      </c>
      <c r="F5" s="21">
        <v>8145.65</v>
      </c>
      <c r="G5" s="21">
        <v>6413.7</v>
      </c>
      <c r="H5" s="22"/>
      <c r="I5" s="21"/>
      <c r="J5" s="21"/>
      <c r="K5" s="21">
        <v>1183.46</v>
      </c>
      <c r="L5" s="21"/>
      <c r="M5" s="21">
        <v>58660.46</v>
      </c>
      <c r="N5" s="21">
        <v>7203.92</v>
      </c>
      <c r="O5" s="21">
        <v>20814.3</v>
      </c>
      <c r="P5" s="21">
        <v>1561.92</v>
      </c>
      <c r="Q5" s="21">
        <v>4750.1</v>
      </c>
      <c r="R5" s="51">
        <f>H5+I5+J5+K5+L5+M5+N5+O5+P5+Q5</f>
        <v>94174.16</v>
      </c>
      <c r="S5" s="63">
        <f aca="true" t="shared" si="0" ref="S5:S35">C5+D5+E5+F5+G5+R5</f>
        <v>249288.96</v>
      </c>
      <c r="T5" s="52">
        <f>S5-R5</f>
        <v>155114.8</v>
      </c>
      <c r="U5" s="74"/>
      <c r="V5" s="74"/>
      <c r="W5" s="71"/>
      <c r="X5" s="17"/>
    </row>
    <row r="6" spans="1:24" ht="15">
      <c r="A6" s="49">
        <v>2</v>
      </c>
      <c r="B6" s="50" t="s">
        <v>7</v>
      </c>
      <c r="C6" s="21">
        <v>27617.5</v>
      </c>
      <c r="D6" s="21">
        <v>28793.67</v>
      </c>
      <c r="E6" s="21">
        <v>13525.91</v>
      </c>
      <c r="F6" s="21">
        <v>11706.89</v>
      </c>
      <c r="G6" s="21">
        <v>3604.24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85248.21</v>
      </c>
      <c r="T6" s="52">
        <f aca="true" t="shared" si="2" ref="T6:T35">S6-R6</f>
        <v>85248.21</v>
      </c>
      <c r="U6" s="74"/>
      <c r="V6" s="74"/>
      <c r="W6" s="71"/>
      <c r="X6" s="17"/>
    </row>
    <row r="7" spans="1:24" ht="15">
      <c r="A7" s="49">
        <v>3</v>
      </c>
      <c r="B7" s="50" t="s">
        <v>8</v>
      </c>
      <c r="C7" s="21">
        <v>22478.05</v>
      </c>
      <c r="D7" s="21">
        <v>20012.12</v>
      </c>
      <c r="E7" s="21">
        <v>15111.37</v>
      </c>
      <c r="F7" s="21">
        <v>3033.53</v>
      </c>
      <c r="G7" s="21">
        <v>4562.66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65197.729999999996</v>
      </c>
      <c r="T7" s="52">
        <f t="shared" si="2"/>
        <v>65197.729999999996</v>
      </c>
      <c r="U7" s="74"/>
      <c r="V7" s="74"/>
      <c r="W7" s="71"/>
      <c r="X7" s="17"/>
    </row>
    <row r="8" spans="1:24" ht="15">
      <c r="A8" s="49">
        <v>4</v>
      </c>
      <c r="B8" s="50" t="s">
        <v>9</v>
      </c>
      <c r="C8" s="21">
        <v>22272.03</v>
      </c>
      <c r="D8" s="21">
        <v>28608.02</v>
      </c>
      <c r="E8" s="21">
        <v>57120.49</v>
      </c>
      <c r="F8" s="22">
        <v>2517.19</v>
      </c>
      <c r="G8" s="21">
        <v>3785.94</v>
      </c>
      <c r="H8" s="22"/>
      <c r="K8" s="21"/>
      <c r="L8" s="21"/>
      <c r="M8" s="21">
        <v>15267.48</v>
      </c>
      <c r="N8" s="21"/>
      <c r="O8" s="21"/>
      <c r="P8" s="21"/>
      <c r="Q8" s="21">
        <v>4405.76</v>
      </c>
      <c r="R8" s="51">
        <f t="shared" si="1"/>
        <v>19673.239999999998</v>
      </c>
      <c r="S8" s="63">
        <f t="shared" si="0"/>
        <v>133976.91</v>
      </c>
      <c r="T8" s="52">
        <f t="shared" si="2"/>
        <v>114303.67000000001</v>
      </c>
      <c r="U8" s="74"/>
      <c r="V8" s="74"/>
      <c r="W8" s="71"/>
      <c r="X8" s="17"/>
    </row>
    <row r="9" spans="1:24" ht="15">
      <c r="A9" s="49">
        <v>5</v>
      </c>
      <c r="B9" s="50" t="s">
        <v>10</v>
      </c>
      <c r="C9" s="21">
        <v>69649.06</v>
      </c>
      <c r="D9" s="21">
        <v>77007.05</v>
      </c>
      <c r="E9" s="21">
        <v>179762.14</v>
      </c>
      <c r="F9" s="21">
        <v>16445.54</v>
      </c>
      <c r="G9" s="21">
        <v>9116.4</v>
      </c>
      <c r="H9" s="22">
        <v>1940.57</v>
      </c>
      <c r="I9" s="21"/>
      <c r="J9" s="21"/>
      <c r="K9" s="21"/>
      <c r="L9" s="21">
        <v>6159.84</v>
      </c>
      <c r="M9" s="21">
        <v>16676</v>
      </c>
      <c r="N9" s="21">
        <v>1101.44</v>
      </c>
      <c r="O9" s="21">
        <v>4405.76</v>
      </c>
      <c r="P9" s="21"/>
      <c r="Q9" s="21">
        <v>9208.76</v>
      </c>
      <c r="R9" s="51">
        <f t="shared" si="1"/>
        <v>39492.37</v>
      </c>
      <c r="S9" s="63">
        <f t="shared" si="0"/>
        <v>391472.56</v>
      </c>
      <c r="T9" s="52">
        <f t="shared" si="2"/>
        <v>351980.19</v>
      </c>
      <c r="U9" s="74"/>
      <c r="V9" s="74"/>
      <c r="W9" s="71"/>
      <c r="X9" s="69"/>
    </row>
    <row r="10" spans="1:24" ht="15" customHeight="1">
      <c r="A10" s="49">
        <v>6</v>
      </c>
      <c r="B10" s="50" t="s">
        <v>54</v>
      </c>
      <c r="C10" s="21">
        <v>74406.48</v>
      </c>
      <c r="D10" s="21">
        <v>93182.06</v>
      </c>
      <c r="E10" s="21">
        <v>56370.4</v>
      </c>
      <c r="F10" s="21">
        <v>13924.21</v>
      </c>
      <c r="G10" s="21">
        <v>10795.8</v>
      </c>
      <c r="H10" s="22">
        <v>655.59</v>
      </c>
      <c r="I10" s="21"/>
      <c r="J10" s="21"/>
      <c r="K10" s="21"/>
      <c r="L10" s="21"/>
      <c r="M10" s="21">
        <v>6425.08</v>
      </c>
      <c r="N10" s="21"/>
      <c r="O10" s="21">
        <v>3212.54</v>
      </c>
      <c r="P10" s="21"/>
      <c r="Q10" s="21"/>
      <c r="R10" s="51">
        <f t="shared" si="1"/>
        <v>10293.21</v>
      </c>
      <c r="S10" s="63">
        <f t="shared" si="0"/>
        <v>258972.15999999995</v>
      </c>
      <c r="T10" s="52">
        <f t="shared" si="2"/>
        <v>248678.94999999995</v>
      </c>
      <c r="U10" s="74"/>
      <c r="V10" s="74"/>
      <c r="W10" s="71"/>
      <c r="X10" s="17"/>
    </row>
    <row r="11" spans="1:24" ht="15">
      <c r="A11" s="49">
        <v>7</v>
      </c>
      <c r="B11" s="50" t="s">
        <v>11</v>
      </c>
      <c r="C11" s="21">
        <v>29286.36</v>
      </c>
      <c r="D11" s="21">
        <v>13467.52</v>
      </c>
      <c r="E11" s="21">
        <v>47933.49</v>
      </c>
      <c r="F11" s="21">
        <v>1520.18</v>
      </c>
      <c r="G11" s="21">
        <v>1937.54</v>
      </c>
      <c r="H11" s="22">
        <v>1147.27</v>
      </c>
      <c r="I11" s="21"/>
      <c r="J11" s="21"/>
      <c r="K11" s="21">
        <v>14421.3</v>
      </c>
      <c r="L11" s="21"/>
      <c r="M11" s="21">
        <v>9913.25</v>
      </c>
      <c r="N11" s="21"/>
      <c r="O11" s="21">
        <v>3212.54</v>
      </c>
      <c r="P11" s="21"/>
      <c r="Q11" s="21"/>
      <c r="R11" s="51">
        <f t="shared" si="1"/>
        <v>28694.36</v>
      </c>
      <c r="S11" s="63">
        <f t="shared" si="0"/>
        <v>122839.44999999998</v>
      </c>
      <c r="T11" s="52">
        <f t="shared" si="2"/>
        <v>94145.08999999998</v>
      </c>
      <c r="U11" s="74"/>
      <c r="V11" s="74"/>
      <c r="W11" s="71"/>
      <c r="X11" s="17"/>
    </row>
    <row r="12" spans="1:24" ht="15">
      <c r="A12" s="49">
        <v>8</v>
      </c>
      <c r="B12" s="50" t="s">
        <v>12</v>
      </c>
      <c r="C12" s="21">
        <v>19565.49</v>
      </c>
      <c r="D12" s="23">
        <v>28464.55</v>
      </c>
      <c r="E12" s="21">
        <v>23546.13</v>
      </c>
      <c r="F12" s="21">
        <v>4414.81</v>
      </c>
      <c r="G12" s="21">
        <v>2877.13</v>
      </c>
      <c r="H12" s="22"/>
      <c r="I12" s="21"/>
      <c r="J12" s="21"/>
      <c r="K12" s="21"/>
      <c r="L12" s="21"/>
      <c r="M12" s="21">
        <v>2471.79</v>
      </c>
      <c r="N12" s="21"/>
      <c r="O12" s="21"/>
      <c r="P12" s="21"/>
      <c r="Q12" s="21"/>
      <c r="R12" s="51">
        <f t="shared" si="1"/>
        <v>2471.79</v>
      </c>
      <c r="S12" s="63">
        <f t="shared" si="0"/>
        <v>81339.9</v>
      </c>
      <c r="T12" s="52">
        <f t="shared" si="2"/>
        <v>78868.11</v>
      </c>
      <c r="U12" s="74"/>
      <c r="V12" s="74"/>
      <c r="W12" s="71"/>
      <c r="X12" s="17"/>
    </row>
    <row r="13" spans="1:24" ht="15">
      <c r="A13" s="49">
        <v>9</v>
      </c>
      <c r="B13" s="50" t="s">
        <v>13</v>
      </c>
      <c r="C13" s="21">
        <v>29900.06</v>
      </c>
      <c r="D13" s="21">
        <v>40034.53</v>
      </c>
      <c r="E13" s="21">
        <v>19418.42</v>
      </c>
      <c r="F13" s="21">
        <v>6763.28</v>
      </c>
      <c r="G13" s="21">
        <v>4082</v>
      </c>
      <c r="H13" s="22"/>
      <c r="I13" s="21"/>
      <c r="J13" s="21">
        <v>3047.67</v>
      </c>
      <c r="K13" s="21">
        <v>2284.93</v>
      </c>
      <c r="L13" s="21"/>
      <c r="M13" s="21"/>
      <c r="N13" s="21"/>
      <c r="O13" s="21"/>
      <c r="P13" s="21"/>
      <c r="Q13" s="21"/>
      <c r="R13" s="51">
        <f t="shared" si="1"/>
        <v>5332.6</v>
      </c>
      <c r="S13" s="63">
        <f t="shared" si="0"/>
        <v>105530.89</v>
      </c>
      <c r="T13" s="52">
        <f t="shared" si="2"/>
        <v>100198.29</v>
      </c>
      <c r="U13" s="74"/>
      <c r="V13" s="74"/>
      <c r="W13" s="71"/>
      <c r="X13" s="17"/>
    </row>
    <row r="14" spans="1:24" ht="15">
      <c r="A14" s="49">
        <v>10</v>
      </c>
      <c r="B14" s="50" t="s">
        <v>14</v>
      </c>
      <c r="C14" s="21">
        <v>16997.73</v>
      </c>
      <c r="D14" s="21">
        <v>15410.26</v>
      </c>
      <c r="E14" s="21">
        <v>4122.1</v>
      </c>
      <c r="F14" s="21">
        <v>4359.16</v>
      </c>
      <c r="G14" s="21">
        <v>1078.7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41967.95</v>
      </c>
      <c r="T14" s="52">
        <f t="shared" si="2"/>
        <v>41967.95</v>
      </c>
      <c r="U14" s="75"/>
      <c r="V14" s="74"/>
      <c r="W14" s="71"/>
      <c r="X14" s="17"/>
    </row>
    <row r="15" spans="1:24" ht="15">
      <c r="A15" s="49">
        <v>11</v>
      </c>
      <c r="B15" s="50" t="s">
        <v>15</v>
      </c>
      <c r="C15" s="21">
        <v>60095.26</v>
      </c>
      <c r="D15" s="21">
        <v>59723.95</v>
      </c>
      <c r="E15" s="21">
        <v>34283.21</v>
      </c>
      <c r="F15" s="21">
        <v>12713.7</v>
      </c>
      <c r="G15" s="21">
        <v>4869.26</v>
      </c>
      <c r="H15" s="22"/>
      <c r="I15" s="21"/>
      <c r="J15" s="21"/>
      <c r="K15" s="21">
        <v>3093.84</v>
      </c>
      <c r="L15" s="21"/>
      <c r="M15" s="21"/>
      <c r="N15" s="21"/>
      <c r="O15" s="21"/>
      <c r="P15" s="21"/>
      <c r="Q15" s="21"/>
      <c r="R15" s="51">
        <f t="shared" si="1"/>
        <v>3093.84</v>
      </c>
      <c r="S15" s="63">
        <f t="shared" si="0"/>
        <v>174779.22</v>
      </c>
      <c r="T15" s="52">
        <f t="shared" si="2"/>
        <v>171685.38</v>
      </c>
      <c r="U15" s="74"/>
      <c r="V15" s="74"/>
      <c r="W15" s="71"/>
      <c r="X15" s="17"/>
    </row>
    <row r="16" spans="1:24" ht="15">
      <c r="A16" s="49">
        <v>12</v>
      </c>
      <c r="B16" s="50" t="s">
        <v>16</v>
      </c>
      <c r="C16" s="21">
        <v>17768.39</v>
      </c>
      <c r="D16" s="21">
        <v>18057.6</v>
      </c>
      <c r="E16" s="21">
        <v>9442.14</v>
      </c>
      <c r="F16" s="21">
        <v>3749.81</v>
      </c>
      <c r="G16" s="21">
        <v>2844.63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51862.56999999999</v>
      </c>
      <c r="T16" s="52">
        <f t="shared" si="2"/>
        <v>51862.56999999999</v>
      </c>
      <c r="U16" s="74"/>
      <c r="V16" s="74"/>
      <c r="W16" s="71"/>
      <c r="X16" s="17"/>
    </row>
    <row r="17" spans="1:24" ht="15">
      <c r="A17" s="49">
        <v>13</v>
      </c>
      <c r="B17" s="50" t="s">
        <v>17</v>
      </c>
      <c r="C17" s="21">
        <v>9773.09</v>
      </c>
      <c r="D17" s="21">
        <v>11689.33</v>
      </c>
      <c r="E17" s="21">
        <v>2014.13</v>
      </c>
      <c r="F17" s="21">
        <v>2023.39</v>
      </c>
      <c r="G17" s="21">
        <v>1331.22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26831.16</v>
      </c>
      <c r="T17" s="52">
        <f t="shared" si="2"/>
        <v>26831.16</v>
      </c>
      <c r="U17" s="74"/>
      <c r="V17" s="74"/>
      <c r="W17" s="71"/>
      <c r="X17" s="17"/>
    </row>
    <row r="18" spans="1:24" ht="15">
      <c r="A18" s="49">
        <v>14</v>
      </c>
      <c r="B18" s="50" t="s">
        <v>18</v>
      </c>
      <c r="C18" s="21">
        <v>19509.54</v>
      </c>
      <c r="D18" s="21">
        <v>18688.62</v>
      </c>
      <c r="E18" s="21">
        <v>20640.29</v>
      </c>
      <c r="F18" s="21">
        <v>1010.91</v>
      </c>
      <c r="G18" s="21">
        <v>3665.57</v>
      </c>
      <c r="H18" s="22">
        <v>491.69</v>
      </c>
      <c r="I18" s="21"/>
      <c r="J18" s="21"/>
      <c r="K18" s="21"/>
      <c r="L18" s="21"/>
      <c r="M18" s="21"/>
      <c r="N18" s="21"/>
      <c r="O18" s="21">
        <v>3470.69</v>
      </c>
      <c r="P18" s="21"/>
      <c r="Q18" s="21"/>
      <c r="R18" s="51">
        <f t="shared" si="1"/>
        <v>3962.38</v>
      </c>
      <c r="S18" s="63">
        <f t="shared" si="0"/>
        <v>67477.31000000001</v>
      </c>
      <c r="T18" s="52">
        <f t="shared" si="2"/>
        <v>63514.930000000015</v>
      </c>
      <c r="U18" s="74"/>
      <c r="V18" s="74"/>
      <c r="W18" s="71"/>
      <c r="X18" s="17"/>
    </row>
    <row r="19" spans="1:56" s="68" customFormat="1" ht="15">
      <c r="A19" s="49">
        <v>15</v>
      </c>
      <c r="B19" s="50" t="s">
        <v>19</v>
      </c>
      <c r="C19" s="21">
        <v>58826.2</v>
      </c>
      <c r="D19" s="21">
        <v>60062.93</v>
      </c>
      <c r="E19" s="21">
        <v>47629.32</v>
      </c>
      <c r="F19" s="21">
        <v>21420.46</v>
      </c>
      <c r="G19" s="21">
        <v>9363.14</v>
      </c>
      <c r="H19" s="21">
        <v>983.35</v>
      </c>
      <c r="I19" s="21"/>
      <c r="J19" s="21"/>
      <c r="K19" s="21"/>
      <c r="L19" s="21"/>
      <c r="M19" s="21">
        <v>12555.99</v>
      </c>
      <c r="N19" s="21"/>
      <c r="O19" s="21">
        <v>4750.08</v>
      </c>
      <c r="P19" s="21">
        <v>1952.4</v>
      </c>
      <c r="Q19" s="21"/>
      <c r="R19" s="51">
        <f t="shared" si="1"/>
        <v>20241.82</v>
      </c>
      <c r="S19" s="63">
        <f t="shared" si="0"/>
        <v>217543.87</v>
      </c>
      <c r="T19" s="52">
        <f t="shared" si="2"/>
        <v>197302.05</v>
      </c>
      <c r="U19" s="76"/>
      <c r="V19" s="74"/>
      <c r="W19" s="71"/>
      <c r="X19" s="1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24" ht="15">
      <c r="A20" s="49">
        <v>16</v>
      </c>
      <c r="B20" s="50" t="s">
        <v>20</v>
      </c>
      <c r="C20" s="21">
        <v>5634.55</v>
      </c>
      <c r="D20" s="21">
        <v>5892.62</v>
      </c>
      <c r="E20" s="21">
        <v>3255.34</v>
      </c>
      <c r="F20" s="21">
        <v>864.08</v>
      </c>
      <c r="G20" s="21">
        <v>588.18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16234.77</v>
      </c>
      <c r="T20" s="52">
        <f t="shared" si="2"/>
        <v>16234.77</v>
      </c>
      <c r="U20" s="74"/>
      <c r="V20" s="74"/>
      <c r="W20" s="71"/>
      <c r="X20" s="17"/>
    </row>
    <row r="21" spans="1:24" ht="15">
      <c r="A21" s="49">
        <v>17</v>
      </c>
      <c r="B21" s="50" t="s">
        <v>21</v>
      </c>
      <c r="C21" s="21">
        <v>7309.73</v>
      </c>
      <c r="D21" s="21">
        <v>8850.95</v>
      </c>
      <c r="E21" s="21">
        <v>5723.3</v>
      </c>
      <c r="F21" s="21">
        <v>1231.62</v>
      </c>
      <c r="G21" s="21">
        <v>1044.44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24160.039999999997</v>
      </c>
      <c r="T21" s="52">
        <f t="shared" si="2"/>
        <v>24160.039999999997</v>
      </c>
      <c r="U21" s="74"/>
      <c r="V21" s="74"/>
      <c r="W21" s="71"/>
      <c r="X21" s="17"/>
    </row>
    <row r="22" spans="1:24" ht="15">
      <c r="A22" s="49">
        <v>18</v>
      </c>
      <c r="B22" s="50" t="s">
        <v>22</v>
      </c>
      <c r="C22" s="21">
        <v>50459.56</v>
      </c>
      <c r="D22" s="21">
        <v>70001.88</v>
      </c>
      <c r="E22" s="21">
        <v>51443.53</v>
      </c>
      <c r="F22" s="21">
        <v>6790.98</v>
      </c>
      <c r="G22" s="21">
        <v>7006.88</v>
      </c>
      <c r="H22" s="21">
        <v>957.16</v>
      </c>
      <c r="I22" s="21"/>
      <c r="J22" s="21"/>
      <c r="K22" s="21"/>
      <c r="L22" s="21">
        <v>2202.87</v>
      </c>
      <c r="M22" s="21">
        <v>64259.72</v>
      </c>
      <c r="N22" s="21">
        <v>4405.75</v>
      </c>
      <c r="O22" s="21">
        <v>6608.62</v>
      </c>
      <c r="P22" s="78"/>
      <c r="Q22" s="21">
        <v>20927.27</v>
      </c>
      <c r="R22" s="51">
        <f t="shared" si="1"/>
        <v>99361.39</v>
      </c>
      <c r="S22" s="63">
        <f t="shared" si="0"/>
        <v>285064.22000000003</v>
      </c>
      <c r="T22" s="52">
        <f t="shared" si="2"/>
        <v>185702.83000000002</v>
      </c>
      <c r="U22" s="74"/>
      <c r="V22" s="74"/>
      <c r="W22" s="71"/>
      <c r="X22" s="17"/>
    </row>
    <row r="23" spans="1:24" ht="15">
      <c r="A23" s="49">
        <v>19</v>
      </c>
      <c r="B23" s="50" t="s">
        <v>23</v>
      </c>
      <c r="C23" s="21">
        <v>26311.82</v>
      </c>
      <c r="D23" s="21">
        <v>35799.85</v>
      </c>
      <c r="E23" s="21">
        <v>14458.11</v>
      </c>
      <c r="F23" s="21">
        <v>5113.93</v>
      </c>
      <c r="G23" s="21">
        <v>3900.5</v>
      </c>
      <c r="H23" s="22"/>
      <c r="I23" s="21"/>
      <c r="J23" s="21"/>
      <c r="K23" s="21"/>
      <c r="L23" s="21"/>
      <c r="M23" s="21">
        <v>3119.57</v>
      </c>
      <c r="N23" s="21"/>
      <c r="O23" s="21"/>
      <c r="P23" s="21">
        <v>1145.5</v>
      </c>
      <c r="Q23" s="21"/>
      <c r="R23" s="51">
        <f t="shared" si="1"/>
        <v>4265.07</v>
      </c>
      <c r="S23" s="63">
        <f t="shared" si="0"/>
        <v>89849.28</v>
      </c>
      <c r="T23" s="52">
        <f t="shared" si="2"/>
        <v>85584.20999999999</v>
      </c>
      <c r="U23" s="74"/>
      <c r="V23" s="74"/>
      <c r="W23" s="71"/>
      <c r="X23" s="17"/>
    </row>
    <row r="24" spans="1:24" ht="15">
      <c r="A24" s="49">
        <v>20</v>
      </c>
      <c r="B24" s="50" t="s">
        <v>24</v>
      </c>
      <c r="C24" s="21">
        <v>17036.5</v>
      </c>
      <c r="D24" s="21">
        <v>16581.88</v>
      </c>
      <c r="E24" s="21">
        <v>6830.62</v>
      </c>
      <c r="F24" s="21">
        <v>5482.67</v>
      </c>
      <c r="G24" s="21">
        <v>2446.19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3">
        <f t="shared" si="0"/>
        <v>51590.40000000001</v>
      </c>
      <c r="T24" s="52">
        <f t="shared" si="2"/>
        <v>48377.86000000001</v>
      </c>
      <c r="U24" s="74"/>
      <c r="V24" s="74"/>
      <c r="W24" s="71"/>
      <c r="X24" s="17"/>
    </row>
    <row r="25" spans="1:24" ht="15">
      <c r="A25" s="49">
        <v>21</v>
      </c>
      <c r="B25" s="50" t="s">
        <v>25</v>
      </c>
      <c r="C25" s="21">
        <v>11847.01</v>
      </c>
      <c r="D25" s="21">
        <v>13832.24</v>
      </c>
      <c r="E25" s="21">
        <v>12093.51</v>
      </c>
      <c r="F25" s="21">
        <v>1579.4</v>
      </c>
      <c r="G25" s="21">
        <v>1542.24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40894.4</v>
      </c>
      <c r="T25" s="52">
        <f t="shared" si="2"/>
        <v>40894.4</v>
      </c>
      <c r="U25" s="74"/>
      <c r="V25" s="74"/>
      <c r="W25" s="71"/>
      <c r="X25" s="17"/>
    </row>
    <row r="26" spans="1:24" ht="15">
      <c r="A26" s="49">
        <v>22</v>
      </c>
      <c r="B26" s="50" t="s">
        <v>26</v>
      </c>
      <c r="C26" s="21">
        <v>88508.82</v>
      </c>
      <c r="D26" s="21">
        <v>104962.17</v>
      </c>
      <c r="E26" s="22">
        <v>35741.55</v>
      </c>
      <c r="F26" s="21">
        <v>8008.99</v>
      </c>
      <c r="G26" s="21">
        <v>13137.91</v>
      </c>
      <c r="H26" s="22">
        <v>1396.5</v>
      </c>
      <c r="K26" s="21"/>
      <c r="L26" s="21">
        <v>5507.19</v>
      </c>
      <c r="M26" s="21">
        <v>24840.33</v>
      </c>
      <c r="N26" s="21">
        <v>2202.88</v>
      </c>
      <c r="O26" s="21">
        <v>23140.32</v>
      </c>
      <c r="P26" s="21"/>
      <c r="Q26" s="21"/>
      <c r="R26" s="51">
        <f t="shared" si="1"/>
        <v>57087.22</v>
      </c>
      <c r="S26" s="63">
        <f t="shared" si="0"/>
        <v>307446.66</v>
      </c>
      <c r="T26" s="52">
        <f t="shared" si="2"/>
        <v>250359.43999999997</v>
      </c>
      <c r="U26" s="74"/>
      <c r="V26" s="74"/>
      <c r="W26" s="71"/>
      <c r="X26" s="17"/>
    </row>
    <row r="27" spans="1:24" ht="15">
      <c r="A27" s="49">
        <v>23</v>
      </c>
      <c r="B27" s="50" t="s">
        <v>27</v>
      </c>
      <c r="C27" s="21">
        <v>44984.17</v>
      </c>
      <c r="D27" s="21">
        <v>46875.54</v>
      </c>
      <c r="E27" s="21">
        <v>37630.16</v>
      </c>
      <c r="F27" s="21">
        <v>8987.98</v>
      </c>
      <c r="G27" s="21">
        <v>5840.55</v>
      </c>
      <c r="H27" s="22">
        <v>655.57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655.57</v>
      </c>
      <c r="S27" s="63">
        <f t="shared" si="0"/>
        <v>144973.97</v>
      </c>
      <c r="T27" s="52">
        <f t="shared" si="2"/>
        <v>144318.4</v>
      </c>
      <c r="U27" s="74"/>
      <c r="V27" s="74"/>
      <c r="W27" s="71"/>
      <c r="X27" s="17"/>
    </row>
    <row r="28" spans="1:24" ht="15">
      <c r="A28" s="49">
        <v>24</v>
      </c>
      <c r="B28" s="50" t="s">
        <v>37</v>
      </c>
      <c r="C28" s="21">
        <v>3467</v>
      </c>
      <c r="D28" s="21">
        <v>4278.61</v>
      </c>
      <c r="E28" s="21">
        <v>1868.01</v>
      </c>
      <c r="F28" s="21">
        <v>442.62</v>
      </c>
      <c r="G28" s="21">
        <v>658.73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10714.97</v>
      </c>
      <c r="T28" s="52">
        <f t="shared" si="2"/>
        <v>10714.97</v>
      </c>
      <c r="U28" s="74"/>
      <c r="V28" s="74"/>
      <c r="W28" s="71"/>
      <c r="X28" s="17"/>
    </row>
    <row r="29" spans="1:24" ht="15">
      <c r="A29" s="49">
        <v>25</v>
      </c>
      <c r="B29" s="50" t="s">
        <v>38</v>
      </c>
      <c r="C29" s="21">
        <v>26220.56</v>
      </c>
      <c r="D29" s="21">
        <v>26848.45</v>
      </c>
      <c r="E29" s="21">
        <v>26480.4</v>
      </c>
      <c r="F29" s="21">
        <v>3910.45</v>
      </c>
      <c r="G29" s="21">
        <v>3549.49</v>
      </c>
      <c r="H29" s="22"/>
      <c r="I29" s="21"/>
      <c r="J29" s="21"/>
      <c r="K29" s="21"/>
      <c r="L29" s="21"/>
      <c r="M29" s="21"/>
      <c r="N29" s="21">
        <v>2202.88</v>
      </c>
      <c r="O29" s="21"/>
      <c r="P29" s="21"/>
      <c r="Q29" s="21"/>
      <c r="R29" s="51">
        <f t="shared" si="1"/>
        <v>2202.88</v>
      </c>
      <c r="S29" s="63">
        <f t="shared" si="0"/>
        <v>89212.23000000001</v>
      </c>
      <c r="T29" s="52">
        <f t="shared" si="2"/>
        <v>87009.35</v>
      </c>
      <c r="U29" s="74"/>
      <c r="V29" s="74"/>
      <c r="W29" s="71"/>
      <c r="X29" s="17"/>
    </row>
    <row r="30" spans="1:24" ht="15.75" customHeight="1">
      <c r="A30" s="49">
        <v>26</v>
      </c>
      <c r="B30" s="50" t="s">
        <v>40</v>
      </c>
      <c r="C30" s="21">
        <v>8518.77</v>
      </c>
      <c r="D30" s="21">
        <v>6936.11</v>
      </c>
      <c r="E30" s="21">
        <v>3368.84</v>
      </c>
      <c r="F30" s="21">
        <v>1213.97</v>
      </c>
      <c r="G30" s="21">
        <v>721.18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20758.870000000003</v>
      </c>
      <c r="T30" s="52">
        <f t="shared" si="2"/>
        <v>20758.870000000003</v>
      </c>
      <c r="U30" s="74"/>
      <c r="V30" s="74"/>
      <c r="W30" s="71"/>
      <c r="X30" s="17"/>
    </row>
    <row r="31" spans="1:56" s="42" customFormat="1" ht="15.75" customHeight="1">
      <c r="A31" s="49">
        <v>27</v>
      </c>
      <c r="B31" s="50" t="s">
        <v>42</v>
      </c>
      <c r="C31" s="21">
        <v>6223.68</v>
      </c>
      <c r="D31" s="21">
        <v>7298.37</v>
      </c>
      <c r="E31" s="21">
        <v>4584.21</v>
      </c>
      <c r="F31" s="21">
        <v>857.56</v>
      </c>
      <c r="G31" s="21">
        <v>1188.69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20152.51</v>
      </c>
      <c r="T31" s="52">
        <f t="shared" si="2"/>
        <v>20152.51</v>
      </c>
      <c r="U31" s="74"/>
      <c r="V31" s="74"/>
      <c r="W31" s="71"/>
      <c r="X31" s="1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24" s="4" customFormat="1" ht="15.75" customHeight="1">
      <c r="A32" s="49">
        <v>28</v>
      </c>
      <c r="B32" s="50" t="s">
        <v>55</v>
      </c>
      <c r="C32" s="21">
        <v>3915.66</v>
      </c>
      <c r="D32" s="21">
        <v>2471.69</v>
      </c>
      <c r="E32" s="21">
        <v>668.24</v>
      </c>
      <c r="F32" s="21">
        <v>219.74</v>
      </c>
      <c r="G32" s="21">
        <v>362.59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7637.92</v>
      </c>
      <c r="T32" s="52">
        <f t="shared" si="2"/>
        <v>7637.92</v>
      </c>
      <c r="U32" s="74"/>
      <c r="V32" s="74"/>
      <c r="W32" s="71"/>
      <c r="X32" s="17"/>
    </row>
    <row r="33" spans="1:24" s="4" customFormat="1" ht="15.75" customHeight="1">
      <c r="A33" s="49">
        <v>29</v>
      </c>
      <c r="B33" s="50" t="s">
        <v>56</v>
      </c>
      <c r="C33" s="21">
        <v>5324.36</v>
      </c>
      <c r="D33" s="21">
        <v>7369.55</v>
      </c>
      <c r="E33" s="21">
        <v>2669.51</v>
      </c>
      <c r="F33" s="21">
        <v>3943.7</v>
      </c>
      <c r="G33" s="21">
        <v>492.19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3">
        <f t="shared" si="0"/>
        <v>19799.309999999998</v>
      </c>
      <c r="T33" s="52">
        <f t="shared" si="2"/>
        <v>19799.309999999998</v>
      </c>
      <c r="U33" s="74"/>
      <c r="V33" s="74"/>
      <c r="W33" s="71"/>
      <c r="X33" s="17"/>
    </row>
    <row r="34" spans="1:24" s="4" customFormat="1" ht="15.75" customHeight="1" thickBot="1">
      <c r="A34" s="49">
        <v>30</v>
      </c>
      <c r="B34" s="50" t="s">
        <v>65</v>
      </c>
      <c r="C34" s="21">
        <v>5208.75</v>
      </c>
      <c r="D34" s="21">
        <v>5587.85</v>
      </c>
      <c r="E34" s="21">
        <v>3628.53</v>
      </c>
      <c r="F34" s="21">
        <v>1424.32</v>
      </c>
      <c r="G34" s="21">
        <v>1549.83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17399.28</v>
      </c>
      <c r="T34" s="52">
        <f t="shared" si="2"/>
        <v>17399.28</v>
      </c>
      <c r="U34" s="74"/>
      <c r="V34" s="74"/>
      <c r="W34" s="71"/>
      <c r="X34" s="17"/>
    </row>
    <row r="35" spans="1:56" s="43" customFormat="1" ht="15.75" customHeight="1" thickBot="1">
      <c r="A35" s="51"/>
      <c r="B35" s="51" t="s">
        <v>28</v>
      </c>
      <c r="C35" s="51">
        <f>SUM(C5:C34)</f>
        <v>831475.0800000001</v>
      </c>
      <c r="D35" s="51">
        <f aca="true" t="shared" si="3" ref="D35:Q35">SUM(D5:D34)</f>
        <v>924501</v>
      </c>
      <c r="E35" s="51">
        <f t="shared" si="3"/>
        <v>791848.92</v>
      </c>
      <c r="F35" s="51">
        <f t="shared" si="3"/>
        <v>163820.72</v>
      </c>
      <c r="G35" s="51">
        <f t="shared" si="3"/>
        <v>114357.52</v>
      </c>
      <c r="H35" s="51">
        <f t="shared" si="3"/>
        <v>8227.7</v>
      </c>
      <c r="I35" s="51">
        <f t="shared" si="3"/>
        <v>0</v>
      </c>
      <c r="J35" s="51">
        <f>SUM(J5:J34)</f>
        <v>3047.67</v>
      </c>
      <c r="K35" s="51">
        <f t="shared" si="3"/>
        <v>20983.53</v>
      </c>
      <c r="L35" s="51">
        <f t="shared" si="3"/>
        <v>13869.899999999998</v>
      </c>
      <c r="M35" s="51">
        <f t="shared" si="3"/>
        <v>217402.21000000002</v>
      </c>
      <c r="N35" s="51">
        <f t="shared" si="3"/>
        <v>17116.870000000003</v>
      </c>
      <c r="O35" s="51">
        <f t="shared" si="3"/>
        <v>69614.85</v>
      </c>
      <c r="P35" s="51">
        <f t="shared" si="3"/>
        <v>4659.82</v>
      </c>
      <c r="Q35" s="51">
        <f t="shared" si="3"/>
        <v>39291.89</v>
      </c>
      <c r="R35" s="51">
        <f t="shared" si="1"/>
        <v>394214.44</v>
      </c>
      <c r="S35" s="63">
        <f t="shared" si="0"/>
        <v>3220217.68</v>
      </c>
      <c r="T35" s="73">
        <f t="shared" si="2"/>
        <v>2826003.24</v>
      </c>
      <c r="U35" s="77"/>
      <c r="V35" s="74"/>
      <c r="W35" s="79"/>
      <c r="X35" s="1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20" ht="1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3" ht="13.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  <c r="W38" s="71"/>
    </row>
    <row r="39" spans="2:19" ht="13.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3.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3.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sheetProtection/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3.5">
      <c r="A3" s="89" t="s">
        <v>94</v>
      </c>
      <c r="B3" s="89"/>
      <c r="C3" s="89"/>
      <c r="D3" s="89"/>
      <c r="E3" s="89"/>
    </row>
    <row r="4" spans="1:5" ht="13.5">
      <c r="A4" s="32"/>
      <c r="B4" s="32"/>
      <c r="C4" s="34"/>
      <c r="D4" s="1"/>
      <c r="E4" s="1"/>
    </row>
    <row r="5" spans="1:5" ht="41.25">
      <c r="A5" s="61" t="s">
        <v>0</v>
      </c>
      <c r="B5" s="61" t="s">
        <v>1</v>
      </c>
      <c r="C5" s="61" t="s">
        <v>63</v>
      </c>
      <c r="D5" s="61" t="s">
        <v>100</v>
      </c>
      <c r="E5" s="61" t="s">
        <v>78</v>
      </c>
    </row>
    <row r="6" spans="1:5" ht="15">
      <c r="A6" s="49">
        <v>1</v>
      </c>
      <c r="B6" s="50" t="s">
        <v>6</v>
      </c>
      <c r="C6" s="6">
        <v>199108.67</v>
      </c>
      <c r="D6" s="6"/>
      <c r="E6" s="6">
        <f>C6+D6</f>
        <v>199108.67</v>
      </c>
    </row>
    <row r="7" spans="1:5" ht="15">
      <c r="A7" s="49">
        <v>2</v>
      </c>
      <c r="B7" s="50" t="s">
        <v>7</v>
      </c>
      <c r="C7" s="6">
        <v>13360.73</v>
      </c>
      <c r="D7" s="6"/>
      <c r="E7" s="6">
        <f aca="true" t="shared" si="0" ref="E7:E36">C7+D7</f>
        <v>13360.73</v>
      </c>
    </row>
    <row r="8" spans="1:5" ht="15">
      <c r="A8" s="49">
        <v>3</v>
      </c>
      <c r="B8" s="50" t="s">
        <v>8</v>
      </c>
      <c r="C8" s="6"/>
      <c r="D8" s="6"/>
      <c r="E8" s="6">
        <f t="shared" si="0"/>
        <v>0</v>
      </c>
    </row>
    <row r="9" spans="1:5" ht="15">
      <c r="A9" s="49">
        <v>4</v>
      </c>
      <c r="B9" s="50" t="s">
        <v>9</v>
      </c>
      <c r="C9" s="6">
        <v>28800.86</v>
      </c>
      <c r="D9" s="6"/>
      <c r="E9" s="6">
        <f t="shared" si="0"/>
        <v>28800.86</v>
      </c>
    </row>
    <row r="10" spans="1:5" ht="15">
      <c r="A10" s="49">
        <v>5</v>
      </c>
      <c r="B10" s="50" t="s">
        <v>10</v>
      </c>
      <c r="C10" s="6">
        <v>23780.55</v>
      </c>
      <c r="D10" s="6"/>
      <c r="E10" s="6">
        <f t="shared" si="0"/>
        <v>23780.55</v>
      </c>
    </row>
    <row r="11" spans="1:5" ht="15">
      <c r="A11" s="49">
        <v>6</v>
      </c>
      <c r="B11" s="50" t="s">
        <v>54</v>
      </c>
      <c r="C11" s="6">
        <v>28222.88</v>
      </c>
      <c r="D11" s="6"/>
      <c r="E11" s="6">
        <f t="shared" si="0"/>
        <v>28222.88</v>
      </c>
    </row>
    <row r="12" spans="1:5" ht="15">
      <c r="A12" s="49">
        <v>7</v>
      </c>
      <c r="B12" s="50" t="s">
        <v>11</v>
      </c>
      <c r="C12" s="6">
        <v>215426.69</v>
      </c>
      <c r="D12" s="6"/>
      <c r="E12" s="6">
        <f t="shared" si="0"/>
        <v>215426.69</v>
      </c>
    </row>
    <row r="13" spans="1:5" ht="15">
      <c r="A13" s="49">
        <v>8</v>
      </c>
      <c r="B13" s="50" t="s">
        <v>12</v>
      </c>
      <c r="C13" s="6">
        <v>141.9</v>
      </c>
      <c r="D13" s="6"/>
      <c r="E13" s="6">
        <f t="shared" si="0"/>
        <v>141.9</v>
      </c>
    </row>
    <row r="14" spans="1:5" ht="15">
      <c r="A14" s="49">
        <v>9</v>
      </c>
      <c r="B14" s="50" t="s">
        <v>13</v>
      </c>
      <c r="C14" s="6">
        <v>170.27</v>
      </c>
      <c r="D14" s="6"/>
      <c r="E14" s="6">
        <f t="shared" si="0"/>
        <v>170.27</v>
      </c>
    </row>
    <row r="15" spans="1:5" ht="15">
      <c r="A15" s="49">
        <v>10</v>
      </c>
      <c r="B15" s="50" t="s">
        <v>14</v>
      </c>
      <c r="C15" s="6">
        <v>801.03</v>
      </c>
      <c r="D15" s="6"/>
      <c r="E15" s="6">
        <f t="shared" si="0"/>
        <v>801.03</v>
      </c>
    </row>
    <row r="16" spans="1:5" ht="15">
      <c r="A16" s="49">
        <v>11</v>
      </c>
      <c r="B16" s="50" t="s">
        <v>15</v>
      </c>
      <c r="C16" s="6">
        <v>86997.2</v>
      </c>
      <c r="D16" s="6"/>
      <c r="E16" s="6">
        <f t="shared" si="0"/>
        <v>86997.2</v>
      </c>
    </row>
    <row r="17" spans="1:5" ht="15">
      <c r="A17" s="49">
        <v>12</v>
      </c>
      <c r="B17" s="50" t="s">
        <v>16</v>
      </c>
      <c r="C17" s="6">
        <v>75.13</v>
      </c>
      <c r="D17" s="6"/>
      <c r="E17" s="6">
        <f t="shared" si="0"/>
        <v>75.13</v>
      </c>
    </row>
    <row r="18" spans="1:5" ht="15">
      <c r="A18" s="49">
        <v>13</v>
      </c>
      <c r="B18" s="50" t="s">
        <v>17</v>
      </c>
      <c r="C18" s="6"/>
      <c r="D18" s="6"/>
      <c r="E18" s="6">
        <f t="shared" si="0"/>
        <v>0</v>
      </c>
    </row>
    <row r="19" spans="1:5" ht="15">
      <c r="A19" s="49">
        <v>14</v>
      </c>
      <c r="B19" s="50" t="s">
        <v>18</v>
      </c>
      <c r="C19" s="6">
        <v>225.18</v>
      </c>
      <c r="D19" s="6"/>
      <c r="E19" s="6">
        <f t="shared" si="0"/>
        <v>225.18</v>
      </c>
    </row>
    <row r="20" spans="1:5" ht="15">
      <c r="A20" s="49">
        <v>15</v>
      </c>
      <c r="B20" s="50" t="s">
        <v>19</v>
      </c>
      <c r="C20" s="6">
        <v>17102.16</v>
      </c>
      <c r="D20" s="6"/>
      <c r="E20" s="6">
        <f t="shared" si="0"/>
        <v>17102.16</v>
      </c>
    </row>
    <row r="21" spans="1:5" ht="15">
      <c r="A21" s="49">
        <v>16</v>
      </c>
      <c r="B21" s="50" t="s">
        <v>20</v>
      </c>
      <c r="C21" s="6"/>
      <c r="D21" s="6"/>
      <c r="E21" s="6">
        <f t="shared" si="0"/>
        <v>0</v>
      </c>
    </row>
    <row r="22" spans="1:5" ht="15">
      <c r="A22" s="49">
        <v>17</v>
      </c>
      <c r="B22" s="50" t="s">
        <v>21</v>
      </c>
      <c r="C22" s="6"/>
      <c r="D22" s="6"/>
      <c r="E22" s="6">
        <f t="shared" si="0"/>
        <v>0</v>
      </c>
    </row>
    <row r="23" spans="1:5" ht="15">
      <c r="A23" s="49">
        <v>18</v>
      </c>
      <c r="B23" s="50" t="s">
        <v>22</v>
      </c>
      <c r="C23" s="6">
        <v>74591.16</v>
      </c>
      <c r="D23" s="6">
        <v>24553.81</v>
      </c>
      <c r="E23" s="6">
        <f t="shared" si="0"/>
        <v>99144.97</v>
      </c>
    </row>
    <row r="24" spans="1:5" ht="15">
      <c r="A24" s="49">
        <v>19</v>
      </c>
      <c r="B24" s="50" t="s">
        <v>23</v>
      </c>
      <c r="C24" s="6">
        <v>42865.81</v>
      </c>
      <c r="D24" s="6"/>
      <c r="E24" s="6">
        <f t="shared" si="0"/>
        <v>42865.81</v>
      </c>
    </row>
    <row r="25" spans="1:5" ht="15">
      <c r="A25" s="49">
        <v>20</v>
      </c>
      <c r="B25" s="50" t="s">
        <v>24</v>
      </c>
      <c r="C25" s="6">
        <v>13218.83</v>
      </c>
      <c r="D25" s="6"/>
      <c r="E25" s="6">
        <f t="shared" si="0"/>
        <v>13218.83</v>
      </c>
    </row>
    <row r="26" spans="1:5" ht="15">
      <c r="A26" s="49">
        <v>21</v>
      </c>
      <c r="B26" s="50" t="s">
        <v>25</v>
      </c>
      <c r="C26" s="6">
        <v>741.35</v>
      </c>
      <c r="D26" s="6"/>
      <c r="E26" s="6">
        <f t="shared" si="0"/>
        <v>741.35</v>
      </c>
    </row>
    <row r="27" spans="1:5" ht="15">
      <c r="A27" s="49">
        <v>22</v>
      </c>
      <c r="B27" s="50" t="s">
        <v>26</v>
      </c>
      <c r="C27" s="6">
        <v>137776.62</v>
      </c>
      <c r="D27" s="6"/>
      <c r="E27" s="6">
        <f t="shared" si="0"/>
        <v>137776.62</v>
      </c>
    </row>
    <row r="28" spans="1:5" ht="15">
      <c r="A28" s="49">
        <v>23</v>
      </c>
      <c r="B28" s="50" t="s">
        <v>27</v>
      </c>
      <c r="C28" s="6">
        <v>8269.31</v>
      </c>
      <c r="D28" s="6"/>
      <c r="E28" s="6">
        <f t="shared" si="0"/>
        <v>8269.31</v>
      </c>
    </row>
    <row r="29" spans="1:5" ht="15">
      <c r="A29" s="49">
        <v>24</v>
      </c>
      <c r="B29" s="50" t="s">
        <v>37</v>
      </c>
      <c r="C29" s="6">
        <v>75.13</v>
      </c>
      <c r="D29" s="6"/>
      <c r="E29" s="6">
        <f t="shared" si="0"/>
        <v>75.13</v>
      </c>
    </row>
    <row r="30" spans="1:5" ht="15">
      <c r="A30" s="49">
        <v>25</v>
      </c>
      <c r="B30" s="50" t="s">
        <v>38</v>
      </c>
      <c r="C30" s="6">
        <v>218.04</v>
      </c>
      <c r="D30" s="6"/>
      <c r="E30" s="6">
        <f t="shared" si="0"/>
        <v>218.04</v>
      </c>
    </row>
    <row r="31" spans="1:5" ht="15">
      <c r="A31" s="49">
        <v>26</v>
      </c>
      <c r="B31" s="50" t="s">
        <v>40</v>
      </c>
      <c r="C31" s="6"/>
      <c r="D31" s="6"/>
      <c r="E31" s="6">
        <f t="shared" si="0"/>
        <v>0</v>
      </c>
    </row>
    <row r="32" spans="1:5" ht="15">
      <c r="A32" s="49">
        <v>27</v>
      </c>
      <c r="B32" s="50" t="s">
        <v>42</v>
      </c>
      <c r="C32" s="6"/>
      <c r="D32" s="6"/>
      <c r="E32" s="6">
        <f t="shared" si="0"/>
        <v>0</v>
      </c>
    </row>
    <row r="33" spans="1:5" ht="15">
      <c r="A33" s="49">
        <v>28</v>
      </c>
      <c r="B33" s="50" t="s">
        <v>55</v>
      </c>
      <c r="C33" s="6"/>
      <c r="D33" s="6"/>
      <c r="E33" s="6">
        <f t="shared" si="0"/>
        <v>0</v>
      </c>
    </row>
    <row r="34" spans="1:5" ht="15">
      <c r="A34" s="49">
        <v>29</v>
      </c>
      <c r="B34" s="50" t="s">
        <v>56</v>
      </c>
      <c r="C34" s="6"/>
      <c r="D34" s="6"/>
      <c r="E34" s="6">
        <f t="shared" si="0"/>
        <v>0</v>
      </c>
    </row>
    <row r="35" spans="1:5" ht="15">
      <c r="A35" s="49">
        <v>30</v>
      </c>
      <c r="B35" s="50" t="s">
        <v>65</v>
      </c>
      <c r="C35" s="6"/>
      <c r="D35" s="6"/>
      <c r="E35" s="6">
        <f t="shared" si="0"/>
        <v>0</v>
      </c>
    </row>
    <row r="36" spans="1:5" ht="15">
      <c r="A36" s="51"/>
      <c r="B36" s="51" t="s">
        <v>28</v>
      </c>
      <c r="C36" s="58">
        <f>SUM(C6:C35)</f>
        <v>891969.5000000002</v>
      </c>
      <c r="D36" s="58">
        <f>SUM(D6:D35)</f>
        <v>24553.81</v>
      </c>
      <c r="E36" s="58">
        <f t="shared" si="0"/>
        <v>916523.3100000003</v>
      </c>
    </row>
  </sheetData>
  <sheetProtection/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3.5">
      <c r="A3" s="54" t="s">
        <v>95</v>
      </c>
      <c r="B3" s="54"/>
      <c r="C3" s="54"/>
      <c r="D3" s="54"/>
      <c r="E3" s="54"/>
      <c r="F3" s="54"/>
      <c r="G3" s="54"/>
    </row>
    <row r="4" spans="1:7" ht="13.5">
      <c r="A4" s="85"/>
      <c r="B4" s="85"/>
      <c r="C4" s="85"/>
      <c r="D4" s="32"/>
      <c r="E4" s="32"/>
      <c r="F4" s="32"/>
      <c r="G4" s="32"/>
    </row>
    <row r="5" spans="1:7" ht="27">
      <c r="A5" s="44" t="s">
        <v>0</v>
      </c>
      <c r="B5" s="45" t="s">
        <v>1</v>
      </c>
      <c r="C5" s="44" t="s">
        <v>84</v>
      </c>
      <c r="D5" s="32"/>
      <c r="E5" s="32"/>
      <c r="F5" s="32"/>
      <c r="G5" s="32"/>
    </row>
    <row r="6" spans="1:7" ht="15">
      <c r="A6" s="49">
        <v>1</v>
      </c>
      <c r="B6" s="50" t="s">
        <v>6</v>
      </c>
      <c r="C6" s="80"/>
      <c r="D6" s="32"/>
      <c r="E6" s="32"/>
      <c r="F6" s="32"/>
      <c r="G6" s="32"/>
    </row>
    <row r="7" spans="1:7" ht="15">
      <c r="A7" s="49">
        <v>2</v>
      </c>
      <c r="B7" s="50" t="s">
        <v>7</v>
      </c>
      <c r="C7" s="80"/>
      <c r="D7" s="32"/>
      <c r="E7" s="32"/>
      <c r="F7" s="32"/>
      <c r="G7" s="32"/>
    </row>
    <row r="8" spans="1:3" ht="15">
      <c r="A8" s="49">
        <v>3</v>
      </c>
      <c r="B8" s="50" t="s">
        <v>8</v>
      </c>
      <c r="C8" s="80"/>
    </row>
    <row r="9" spans="1:3" ht="15">
      <c r="A9" s="49">
        <v>4</v>
      </c>
      <c r="B9" s="50" t="s">
        <v>9</v>
      </c>
      <c r="C9" s="80"/>
    </row>
    <row r="10" spans="1:3" ht="15">
      <c r="A10" s="49">
        <v>5</v>
      </c>
      <c r="B10" s="50" t="s">
        <v>10</v>
      </c>
      <c r="C10" s="80"/>
    </row>
    <row r="11" spans="1:3" ht="15">
      <c r="A11" s="49">
        <v>6</v>
      </c>
      <c r="B11" s="50" t="s">
        <v>54</v>
      </c>
      <c r="C11" s="80"/>
    </row>
    <row r="12" spans="1:3" ht="15">
      <c r="A12" s="49">
        <v>7</v>
      </c>
      <c r="B12" s="50" t="s">
        <v>11</v>
      </c>
      <c r="C12" s="80">
        <v>27964.34</v>
      </c>
    </row>
    <row r="13" spans="1:3" ht="15">
      <c r="A13" s="49">
        <v>8</v>
      </c>
      <c r="B13" s="50" t="s">
        <v>12</v>
      </c>
      <c r="C13" s="80"/>
    </row>
    <row r="14" spans="1:3" ht="15">
      <c r="A14" s="49">
        <v>9</v>
      </c>
      <c r="B14" s="50" t="s">
        <v>13</v>
      </c>
      <c r="C14" s="80"/>
    </row>
    <row r="15" spans="1:3" ht="15">
      <c r="A15" s="49">
        <v>10</v>
      </c>
      <c r="B15" s="50" t="s">
        <v>14</v>
      </c>
      <c r="C15" s="80"/>
    </row>
    <row r="16" spans="1:3" ht="15">
      <c r="A16" s="49">
        <v>11</v>
      </c>
      <c r="B16" s="50" t="s">
        <v>15</v>
      </c>
      <c r="C16" s="80"/>
    </row>
    <row r="17" spans="1:3" ht="15">
      <c r="A17" s="49">
        <v>12</v>
      </c>
      <c r="B17" s="50" t="s">
        <v>16</v>
      </c>
      <c r="C17" s="80"/>
    </row>
    <row r="18" spans="1:3" ht="15">
      <c r="A18" s="49">
        <v>13</v>
      </c>
      <c r="B18" s="50" t="s">
        <v>17</v>
      </c>
      <c r="C18" s="80"/>
    </row>
    <row r="19" spans="1:3" ht="15">
      <c r="A19" s="49">
        <v>14</v>
      </c>
      <c r="B19" s="50" t="s">
        <v>18</v>
      </c>
      <c r="C19" s="80"/>
    </row>
    <row r="20" spans="1:3" ht="15">
      <c r="A20" s="49">
        <v>15</v>
      </c>
      <c r="B20" s="50" t="s">
        <v>19</v>
      </c>
      <c r="C20" s="80"/>
    </row>
    <row r="21" spans="1:3" ht="15">
      <c r="A21" s="49">
        <v>16</v>
      </c>
      <c r="B21" s="50" t="s">
        <v>20</v>
      </c>
      <c r="C21" s="80"/>
    </row>
    <row r="22" spans="1:3" ht="15">
      <c r="A22" s="49">
        <v>17</v>
      </c>
      <c r="B22" s="50" t="s">
        <v>21</v>
      </c>
      <c r="C22" s="80"/>
    </row>
    <row r="23" spans="1:3" ht="15">
      <c r="A23" s="49">
        <v>18</v>
      </c>
      <c r="B23" s="50" t="s">
        <v>22</v>
      </c>
      <c r="C23" s="80">
        <v>1159.1</v>
      </c>
    </row>
    <row r="24" spans="1:3" ht="15">
      <c r="A24" s="49">
        <v>19</v>
      </c>
      <c r="B24" s="50" t="s">
        <v>23</v>
      </c>
      <c r="C24" s="80"/>
    </row>
    <row r="25" spans="1:3" ht="15">
      <c r="A25" s="49">
        <v>20</v>
      </c>
      <c r="B25" s="50" t="s">
        <v>24</v>
      </c>
      <c r="C25" s="80"/>
    </row>
    <row r="26" spans="1:3" ht="15">
      <c r="A26" s="49">
        <v>21</v>
      </c>
      <c r="B26" s="50" t="s">
        <v>25</v>
      </c>
      <c r="C26" s="80"/>
    </row>
    <row r="27" spans="1:3" ht="15">
      <c r="A27" s="49">
        <v>22</v>
      </c>
      <c r="B27" s="50" t="s">
        <v>26</v>
      </c>
      <c r="C27" s="80">
        <v>315.96</v>
      </c>
    </row>
    <row r="28" spans="1:3" ht="15">
      <c r="A28" s="49">
        <v>23</v>
      </c>
      <c r="B28" s="50" t="s">
        <v>27</v>
      </c>
      <c r="C28" s="80"/>
    </row>
    <row r="29" spans="1:3" ht="15">
      <c r="A29" s="49">
        <v>24</v>
      </c>
      <c r="B29" s="50" t="s">
        <v>37</v>
      </c>
      <c r="C29" s="80"/>
    </row>
    <row r="30" spans="1:3" ht="15">
      <c r="A30" s="49">
        <v>25</v>
      </c>
      <c r="B30" s="50" t="s">
        <v>38</v>
      </c>
      <c r="C30" s="80"/>
    </row>
    <row r="31" spans="1:3" ht="15">
      <c r="A31" s="49">
        <v>26</v>
      </c>
      <c r="B31" s="50" t="s">
        <v>40</v>
      </c>
      <c r="C31" s="80"/>
    </row>
    <row r="32" spans="1:3" ht="15">
      <c r="A32" s="49">
        <v>27</v>
      </c>
      <c r="B32" s="50" t="s">
        <v>42</v>
      </c>
      <c r="C32" s="80"/>
    </row>
    <row r="33" spans="1:3" ht="15">
      <c r="A33" s="49">
        <v>28</v>
      </c>
      <c r="B33" s="50" t="s">
        <v>55</v>
      </c>
      <c r="C33" s="80"/>
    </row>
    <row r="34" spans="1:3" ht="15">
      <c r="A34" s="49">
        <v>29</v>
      </c>
      <c r="B34" s="50" t="s">
        <v>56</v>
      </c>
      <c r="C34" s="80"/>
    </row>
    <row r="35" spans="1:3" ht="15">
      <c r="A35" s="49">
        <v>30</v>
      </c>
      <c r="B35" s="50" t="s">
        <v>65</v>
      </c>
      <c r="C35" s="80"/>
    </row>
    <row r="36" spans="1:3" ht="15">
      <c r="A36" s="51"/>
      <c r="B36" s="51" t="s">
        <v>28</v>
      </c>
      <c r="C36" s="57">
        <f>SUM(C6:C35)</f>
        <v>29439.399999999998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K25" sqref="K25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3.5">
      <c r="A3" s="87" t="s">
        <v>96</v>
      </c>
      <c r="B3" s="87"/>
      <c r="C3" s="87"/>
      <c r="D3" s="87"/>
      <c r="E3" s="87"/>
      <c r="F3" s="87"/>
      <c r="G3" s="87"/>
      <c r="H3" s="87"/>
    </row>
    <row r="4" spans="1:8" ht="13.5">
      <c r="A4" s="32"/>
      <c r="B4" s="32"/>
      <c r="C4" s="34"/>
      <c r="D4" s="1"/>
      <c r="E4" s="1"/>
      <c r="F4" s="1"/>
      <c r="G4" s="32"/>
      <c r="H4" s="32"/>
    </row>
    <row r="5" spans="1:3" ht="15">
      <c r="A5" s="44" t="s">
        <v>0</v>
      </c>
      <c r="B5" s="45" t="s">
        <v>1</v>
      </c>
      <c r="C5" s="45" t="s">
        <v>64</v>
      </c>
    </row>
    <row r="6" spans="1:3" ht="15">
      <c r="A6" s="49">
        <v>1</v>
      </c>
      <c r="B6" s="50" t="s">
        <v>6</v>
      </c>
      <c r="C6" s="56"/>
    </row>
    <row r="7" spans="1:3" ht="15">
      <c r="A7" s="49">
        <v>2</v>
      </c>
      <c r="B7" s="50" t="s">
        <v>7</v>
      </c>
      <c r="C7" s="56"/>
    </row>
    <row r="8" spans="1:3" ht="15">
      <c r="A8" s="49">
        <v>3</v>
      </c>
      <c r="B8" s="50" t="s">
        <v>8</v>
      </c>
      <c r="C8" s="56"/>
    </row>
    <row r="9" spans="1:3" ht="15">
      <c r="A9" s="49">
        <v>4</v>
      </c>
      <c r="B9" s="50" t="s">
        <v>9</v>
      </c>
      <c r="C9" s="56"/>
    </row>
    <row r="10" spans="1:3" ht="15">
      <c r="A10" s="49">
        <v>5</v>
      </c>
      <c r="B10" s="50" t="s">
        <v>10</v>
      </c>
      <c r="C10" s="56">
        <v>809.56</v>
      </c>
    </row>
    <row r="11" spans="1:3" ht="15">
      <c r="A11" s="49">
        <v>6</v>
      </c>
      <c r="B11" s="50" t="s">
        <v>54</v>
      </c>
      <c r="C11" s="56"/>
    </row>
    <row r="12" spans="1:3" ht="15">
      <c r="A12" s="49">
        <v>7</v>
      </c>
      <c r="B12" s="50" t="s">
        <v>11</v>
      </c>
      <c r="C12" s="56"/>
    </row>
    <row r="13" spans="1:3" ht="15">
      <c r="A13" s="49">
        <v>8</v>
      </c>
      <c r="B13" s="50" t="s">
        <v>12</v>
      </c>
      <c r="C13" s="56"/>
    </row>
    <row r="14" spans="1:3" ht="15">
      <c r="A14" s="49">
        <v>9</v>
      </c>
      <c r="B14" s="50" t="s">
        <v>13</v>
      </c>
      <c r="C14" s="56">
        <v>377.79</v>
      </c>
    </row>
    <row r="15" spans="1:3" ht="15">
      <c r="A15" s="49">
        <v>10</v>
      </c>
      <c r="B15" s="50" t="s">
        <v>14</v>
      </c>
      <c r="C15" s="56"/>
    </row>
    <row r="16" spans="1:3" ht="15">
      <c r="A16" s="49">
        <v>11</v>
      </c>
      <c r="B16" s="50" t="s">
        <v>15</v>
      </c>
      <c r="C16" s="56">
        <v>404.77</v>
      </c>
    </row>
    <row r="17" spans="1:3" ht="15">
      <c r="A17" s="49">
        <v>12</v>
      </c>
      <c r="B17" s="50" t="s">
        <v>16</v>
      </c>
      <c r="C17" s="56"/>
    </row>
    <row r="18" spans="1:3" ht="15">
      <c r="A18" s="49">
        <v>13</v>
      </c>
      <c r="B18" s="50" t="s">
        <v>17</v>
      </c>
      <c r="C18" s="56"/>
    </row>
    <row r="19" spans="1:3" ht="15">
      <c r="A19" s="49">
        <v>14</v>
      </c>
      <c r="B19" s="50" t="s">
        <v>18</v>
      </c>
      <c r="C19" s="56"/>
    </row>
    <row r="20" spans="1:3" ht="15">
      <c r="A20" s="49">
        <v>15</v>
      </c>
      <c r="B20" s="50" t="s">
        <v>19</v>
      </c>
      <c r="C20" s="56"/>
    </row>
    <row r="21" spans="1:3" ht="15">
      <c r="A21" s="49">
        <v>16</v>
      </c>
      <c r="B21" s="50" t="s">
        <v>20</v>
      </c>
      <c r="C21" s="56"/>
    </row>
    <row r="22" spans="1:3" ht="15">
      <c r="A22" s="49">
        <v>17</v>
      </c>
      <c r="B22" s="50" t="s">
        <v>21</v>
      </c>
      <c r="C22" s="56"/>
    </row>
    <row r="23" spans="1:3" ht="15">
      <c r="A23" s="49">
        <v>18</v>
      </c>
      <c r="B23" s="50" t="s">
        <v>22</v>
      </c>
      <c r="C23" s="56">
        <v>404.77</v>
      </c>
    </row>
    <row r="24" spans="1:3" ht="15">
      <c r="A24" s="49">
        <v>19</v>
      </c>
      <c r="B24" s="50" t="s">
        <v>23</v>
      </c>
      <c r="C24" s="56"/>
    </row>
    <row r="25" spans="1:3" ht="15">
      <c r="A25" s="49">
        <v>20</v>
      </c>
      <c r="B25" s="50" t="s">
        <v>24</v>
      </c>
      <c r="C25" s="56"/>
    </row>
    <row r="26" spans="1:3" ht="15">
      <c r="A26" s="49">
        <v>21</v>
      </c>
      <c r="B26" s="50" t="s">
        <v>25</v>
      </c>
      <c r="C26" s="56"/>
    </row>
    <row r="27" spans="1:3" ht="15">
      <c r="A27" s="49">
        <v>22</v>
      </c>
      <c r="B27" s="50" t="s">
        <v>26</v>
      </c>
      <c r="C27" s="56">
        <v>404.78</v>
      </c>
    </row>
    <row r="28" spans="1:3" ht="15">
      <c r="A28" s="49">
        <v>23</v>
      </c>
      <c r="B28" s="50" t="s">
        <v>27</v>
      </c>
      <c r="C28" s="56"/>
    </row>
    <row r="29" spans="1:3" ht="15">
      <c r="A29" s="49">
        <v>24</v>
      </c>
      <c r="B29" s="50" t="s">
        <v>37</v>
      </c>
      <c r="C29" s="56"/>
    </row>
    <row r="30" spans="1:3" ht="15">
      <c r="A30" s="49">
        <v>25</v>
      </c>
      <c r="B30" s="50" t="s">
        <v>38</v>
      </c>
      <c r="C30" s="56"/>
    </row>
    <row r="31" spans="1:3" ht="15">
      <c r="A31" s="49">
        <v>26</v>
      </c>
      <c r="B31" s="50" t="s">
        <v>40</v>
      </c>
      <c r="C31" s="56"/>
    </row>
    <row r="32" spans="1:3" ht="15">
      <c r="A32" s="49">
        <v>27</v>
      </c>
      <c r="B32" s="50" t="s">
        <v>42</v>
      </c>
      <c r="C32" s="56"/>
    </row>
    <row r="33" spans="1:3" ht="15">
      <c r="A33" s="49">
        <v>28</v>
      </c>
      <c r="B33" s="50" t="s">
        <v>55</v>
      </c>
      <c r="C33" s="56"/>
    </row>
    <row r="34" spans="1:3" ht="15">
      <c r="A34" s="49">
        <v>29</v>
      </c>
      <c r="B34" s="50" t="s">
        <v>56</v>
      </c>
      <c r="C34" s="56"/>
    </row>
    <row r="35" spans="1:3" ht="15">
      <c r="A35" s="49">
        <v>30</v>
      </c>
      <c r="B35" s="50" t="s">
        <v>65</v>
      </c>
      <c r="C35" s="56"/>
    </row>
    <row r="36" spans="1:3" ht="15">
      <c r="A36" s="51"/>
      <c r="B36" s="51" t="s">
        <v>28</v>
      </c>
      <c r="C36" s="57">
        <f>SUM(C6:C35)</f>
        <v>2401.67</v>
      </c>
    </row>
  </sheetData>
  <sheetProtection/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40"/>
  <sheetViews>
    <sheetView tabSelected="1" zoomScalePageLayoutView="0" workbookViewId="0" topLeftCell="A1">
      <selection activeCell="D39" sqref="D39:E39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6" width="10.8515625" style="0" customWidth="1"/>
    <col min="7" max="7" width="14.8515625" style="0" bestFit="1" customWidth="1"/>
    <col min="8" max="10" width="11.57421875" style="0" customWidth="1"/>
    <col min="11" max="11" width="18.140625" style="0" bestFit="1" customWidth="1"/>
    <col min="12" max="12" width="11.421875" style="0" customWidth="1"/>
    <col min="13" max="13" width="15.00390625" style="0" customWidth="1"/>
  </cols>
  <sheetData>
    <row r="3" spans="1:16" ht="13.5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3.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32"/>
    </row>
    <row r="5" spans="1:16" ht="27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101</v>
      </c>
      <c r="G5" s="60" t="s">
        <v>70</v>
      </c>
      <c r="H5" s="60" t="s">
        <v>72</v>
      </c>
      <c r="I5" s="60" t="s">
        <v>79</v>
      </c>
      <c r="J5" s="60" t="s">
        <v>80</v>
      </c>
      <c r="K5" s="60" t="s">
        <v>76</v>
      </c>
      <c r="L5" s="60" t="s">
        <v>77</v>
      </c>
      <c r="M5" s="61" t="s">
        <v>68</v>
      </c>
      <c r="N5" s="32"/>
      <c r="O5" s="32"/>
      <c r="P5" s="32"/>
    </row>
    <row r="6" spans="1:16" ht="15">
      <c r="A6" s="49">
        <v>1</v>
      </c>
      <c r="B6" s="50" t="s">
        <v>6</v>
      </c>
      <c r="C6" s="6">
        <v>1521.2</v>
      </c>
      <c r="D6" s="6">
        <v>5264.27</v>
      </c>
      <c r="E6" s="6">
        <v>5920.5</v>
      </c>
      <c r="F6" s="6"/>
      <c r="G6" s="6"/>
      <c r="H6" s="6"/>
      <c r="I6" s="6"/>
      <c r="J6" s="6"/>
      <c r="K6" s="6">
        <v>6549.98</v>
      </c>
      <c r="L6" s="6"/>
      <c r="M6" s="58">
        <f>C6+D6+E6+F6+G6+H6+I6+J6+K6+L6</f>
        <v>19255.95</v>
      </c>
      <c r="N6" s="32"/>
      <c r="O6" s="32"/>
      <c r="P6" s="32"/>
    </row>
    <row r="7" spans="1:13" ht="15">
      <c r="A7" s="49">
        <v>2</v>
      </c>
      <c r="B7" s="50" t="s">
        <v>7</v>
      </c>
      <c r="C7" s="6">
        <v>1246.04</v>
      </c>
      <c r="D7" s="6">
        <v>6253.3</v>
      </c>
      <c r="E7" s="6"/>
      <c r="F7" s="6"/>
      <c r="G7" s="6"/>
      <c r="H7" s="6"/>
      <c r="I7" s="6"/>
      <c r="J7" s="6"/>
      <c r="K7" s="6">
        <v>4071.74</v>
      </c>
      <c r="L7" s="6"/>
      <c r="M7" s="58">
        <f aca="true" t="shared" si="0" ref="M7:M36">C7+D7+E7+F7+G7+H7+I7+J7+K7+L7</f>
        <v>11571.08</v>
      </c>
    </row>
    <row r="8" spans="1:13" ht="15">
      <c r="A8" s="49">
        <v>3</v>
      </c>
      <c r="B8" s="50" t="s">
        <v>8</v>
      </c>
      <c r="C8" s="6"/>
      <c r="D8" s="6">
        <v>1905.24</v>
      </c>
      <c r="E8" s="6"/>
      <c r="F8" s="6"/>
      <c r="G8" s="6"/>
      <c r="H8" s="6"/>
      <c r="I8" s="6"/>
      <c r="J8" s="6"/>
      <c r="K8" s="6">
        <v>3265.97</v>
      </c>
      <c r="L8" s="6"/>
      <c r="M8" s="58">
        <f t="shared" si="0"/>
        <v>5171.21</v>
      </c>
    </row>
    <row r="9" spans="1:13" ht="15">
      <c r="A9" s="49">
        <v>4</v>
      </c>
      <c r="B9" s="50" t="s">
        <v>9</v>
      </c>
      <c r="C9" s="6">
        <v>311.51</v>
      </c>
      <c r="D9" s="6">
        <v>4979.72</v>
      </c>
      <c r="E9" s="6">
        <v>1384.23</v>
      </c>
      <c r="F9" s="6"/>
      <c r="G9" s="6">
        <v>27675.81</v>
      </c>
      <c r="H9" s="6"/>
      <c r="I9" s="6"/>
      <c r="J9" s="6"/>
      <c r="K9" s="6">
        <v>6496.7</v>
      </c>
      <c r="L9" s="6"/>
      <c r="M9" s="58">
        <f t="shared" si="0"/>
        <v>40847.97</v>
      </c>
    </row>
    <row r="10" spans="1:13" ht="15">
      <c r="A10" s="49">
        <v>5</v>
      </c>
      <c r="B10" s="50" t="s">
        <v>10</v>
      </c>
      <c r="C10" s="6">
        <v>623.02</v>
      </c>
      <c r="D10" s="6">
        <v>6787.46</v>
      </c>
      <c r="E10" s="6">
        <v>860.32</v>
      </c>
      <c r="F10" s="6">
        <v>2545.14</v>
      </c>
      <c r="G10" s="6">
        <v>3075.09</v>
      </c>
      <c r="H10" s="6">
        <v>2005.16</v>
      </c>
      <c r="I10" s="6">
        <v>3007.65</v>
      </c>
      <c r="J10" s="6"/>
      <c r="K10" s="6">
        <v>15609.82</v>
      </c>
      <c r="L10" s="6"/>
      <c r="M10" s="58">
        <f t="shared" si="0"/>
        <v>34513.66</v>
      </c>
    </row>
    <row r="11" spans="1:13" ht="15">
      <c r="A11" s="49">
        <v>6</v>
      </c>
      <c r="B11" s="50" t="s">
        <v>54</v>
      </c>
      <c r="C11" s="6">
        <v>1557.55</v>
      </c>
      <c r="D11" s="6">
        <v>4163.09</v>
      </c>
      <c r="E11" s="6"/>
      <c r="F11" s="6"/>
      <c r="G11" s="6"/>
      <c r="H11" s="6"/>
      <c r="I11" s="6"/>
      <c r="J11" s="6"/>
      <c r="K11" s="6">
        <v>18759.66</v>
      </c>
      <c r="L11" s="6"/>
      <c r="M11" s="58">
        <f t="shared" si="0"/>
        <v>24480.3</v>
      </c>
    </row>
    <row r="12" spans="1:13" ht="15">
      <c r="A12" s="49">
        <v>7</v>
      </c>
      <c r="B12" s="50" t="s">
        <v>11</v>
      </c>
      <c r="C12" s="6">
        <v>311.51</v>
      </c>
      <c r="D12" s="6"/>
      <c r="E12" s="6">
        <v>5024.49</v>
      </c>
      <c r="F12" s="6"/>
      <c r="G12" s="6">
        <v>27675.81</v>
      </c>
      <c r="H12" s="6"/>
      <c r="I12" s="6"/>
      <c r="J12" s="6"/>
      <c r="K12" s="6">
        <v>2823.82</v>
      </c>
      <c r="L12" s="6"/>
      <c r="M12" s="58">
        <f t="shared" si="0"/>
        <v>35835.63</v>
      </c>
    </row>
    <row r="13" spans="1:13" ht="15">
      <c r="A13" s="49">
        <v>8</v>
      </c>
      <c r="B13" s="50" t="s">
        <v>12</v>
      </c>
      <c r="C13" s="6">
        <v>1246.04</v>
      </c>
      <c r="D13" s="6">
        <v>4250.44</v>
      </c>
      <c r="E13" s="6"/>
      <c r="F13" s="6"/>
      <c r="G13" s="6"/>
      <c r="H13" s="6"/>
      <c r="I13" s="6"/>
      <c r="J13" s="6"/>
      <c r="K13" s="6">
        <v>1651.97</v>
      </c>
      <c r="L13" s="6"/>
      <c r="M13" s="58">
        <f t="shared" si="0"/>
        <v>7148.45</v>
      </c>
    </row>
    <row r="14" spans="1:13" ht="15">
      <c r="A14" s="49">
        <v>9</v>
      </c>
      <c r="B14" s="50" t="s">
        <v>13</v>
      </c>
      <c r="C14" s="6">
        <v>311.5</v>
      </c>
      <c r="D14" s="6">
        <v>4393.33</v>
      </c>
      <c r="E14" s="6"/>
      <c r="F14" s="6"/>
      <c r="G14" s="6"/>
      <c r="H14" s="6"/>
      <c r="I14" s="6"/>
      <c r="J14" s="6"/>
      <c r="K14" s="6">
        <v>8056.31</v>
      </c>
      <c r="L14" s="6"/>
      <c r="M14" s="58">
        <f t="shared" si="0"/>
        <v>12761.14</v>
      </c>
    </row>
    <row r="15" spans="1:13" ht="15">
      <c r="A15" s="49">
        <v>10</v>
      </c>
      <c r="B15" s="50" t="s">
        <v>14</v>
      </c>
      <c r="C15" s="6">
        <v>311.51</v>
      </c>
      <c r="D15" s="6">
        <v>628.21</v>
      </c>
      <c r="E15" s="6"/>
      <c r="F15" s="6"/>
      <c r="G15" s="6"/>
      <c r="H15" s="6"/>
      <c r="I15" s="6"/>
      <c r="J15" s="6"/>
      <c r="K15" s="6">
        <v>2833.67</v>
      </c>
      <c r="L15" s="6"/>
      <c r="M15" s="58">
        <f t="shared" si="0"/>
        <v>3773.3900000000003</v>
      </c>
    </row>
    <row r="16" spans="1:13" ht="15">
      <c r="A16" s="49">
        <v>11</v>
      </c>
      <c r="B16" s="50" t="s">
        <v>15</v>
      </c>
      <c r="C16" s="6">
        <v>1246.04</v>
      </c>
      <c r="D16" s="6">
        <v>17735.05</v>
      </c>
      <c r="E16" s="6">
        <v>1384.23</v>
      </c>
      <c r="F16" s="6"/>
      <c r="G16" s="6"/>
      <c r="H16" s="6"/>
      <c r="I16" s="6"/>
      <c r="J16" s="6"/>
      <c r="K16" s="6">
        <v>11568.25</v>
      </c>
      <c r="L16" s="6"/>
      <c r="M16" s="58">
        <f t="shared" si="0"/>
        <v>31933.57</v>
      </c>
    </row>
    <row r="17" spans="1:13" ht="15">
      <c r="A17" s="49">
        <v>12</v>
      </c>
      <c r="B17" s="50" t="s">
        <v>16</v>
      </c>
      <c r="C17" s="6"/>
      <c r="D17" s="6">
        <v>1807.71</v>
      </c>
      <c r="E17" s="6"/>
      <c r="F17" s="6"/>
      <c r="G17" s="6"/>
      <c r="H17" s="6"/>
      <c r="I17" s="6"/>
      <c r="J17" s="6"/>
      <c r="K17" s="6">
        <v>5056.15</v>
      </c>
      <c r="L17" s="6"/>
      <c r="M17" s="58">
        <f t="shared" si="0"/>
        <v>6863.86</v>
      </c>
    </row>
    <row r="18" spans="1:13" ht="1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>
        <v>148.73</v>
      </c>
      <c r="L18" s="6"/>
      <c r="M18" s="58">
        <f t="shared" si="0"/>
        <v>148.73</v>
      </c>
    </row>
    <row r="19" spans="1:13" ht="15">
      <c r="A19" s="49">
        <v>14</v>
      </c>
      <c r="B19" s="50" t="s">
        <v>18</v>
      </c>
      <c r="C19" s="6">
        <v>1173.34</v>
      </c>
      <c r="D19" s="6">
        <v>3712.95</v>
      </c>
      <c r="E19" s="6"/>
      <c r="F19" s="6"/>
      <c r="G19" s="6"/>
      <c r="H19" s="6"/>
      <c r="I19" s="6"/>
      <c r="J19" s="6"/>
      <c r="K19" s="6">
        <v>6257.13</v>
      </c>
      <c r="L19" s="6"/>
      <c r="M19" s="58">
        <f t="shared" si="0"/>
        <v>11143.42</v>
      </c>
    </row>
    <row r="20" spans="1:13" ht="15">
      <c r="A20" s="49">
        <v>15</v>
      </c>
      <c r="B20" s="50" t="s">
        <v>19</v>
      </c>
      <c r="C20" s="6">
        <v>2803.52</v>
      </c>
      <c r="D20" s="6">
        <v>5614.76</v>
      </c>
      <c r="E20" s="6">
        <v>900.99</v>
      </c>
      <c r="F20" s="6"/>
      <c r="G20" s="6"/>
      <c r="H20" s="6">
        <v>2005.16</v>
      </c>
      <c r="I20" s="6"/>
      <c r="J20" s="6"/>
      <c r="K20" s="6">
        <v>13000.15</v>
      </c>
      <c r="L20" s="6">
        <v>1513.82</v>
      </c>
      <c r="M20" s="58">
        <f t="shared" si="0"/>
        <v>25838.4</v>
      </c>
    </row>
    <row r="21" spans="1:13" ht="15">
      <c r="A21" s="49">
        <v>16</v>
      </c>
      <c r="B21" s="50" t="s">
        <v>20</v>
      </c>
      <c r="C21" s="6"/>
      <c r="D21" s="6">
        <v>628.21</v>
      </c>
      <c r="E21" s="6"/>
      <c r="F21" s="6"/>
      <c r="G21" s="6"/>
      <c r="H21" s="6"/>
      <c r="I21" s="6"/>
      <c r="J21" s="6"/>
      <c r="K21" s="6">
        <v>398.38</v>
      </c>
      <c r="L21" s="6"/>
      <c r="M21" s="58">
        <f t="shared" si="0"/>
        <v>1026.5900000000001</v>
      </c>
    </row>
    <row r="22" spans="1:13" ht="1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>
        <v>1371.63</v>
      </c>
      <c r="L22" s="6"/>
      <c r="M22" s="58">
        <f t="shared" si="0"/>
        <v>1371.63</v>
      </c>
    </row>
    <row r="23" spans="1:13" ht="15">
      <c r="A23" s="49">
        <v>18</v>
      </c>
      <c r="B23" s="50" t="s">
        <v>22</v>
      </c>
      <c r="C23" s="6">
        <v>3115</v>
      </c>
      <c r="D23" s="6">
        <v>7195.49</v>
      </c>
      <c r="E23" s="6">
        <v>907.24</v>
      </c>
      <c r="F23" s="6"/>
      <c r="G23" s="6"/>
      <c r="H23" s="6"/>
      <c r="I23" s="6"/>
      <c r="J23" s="6"/>
      <c r="K23" s="6">
        <v>10715.55</v>
      </c>
      <c r="L23" s="6"/>
      <c r="M23" s="58">
        <f t="shared" si="0"/>
        <v>21933.28</v>
      </c>
    </row>
    <row r="24" spans="1:13" ht="15">
      <c r="A24" s="49">
        <v>19</v>
      </c>
      <c r="B24" s="50" t="s">
        <v>23</v>
      </c>
      <c r="C24" s="6">
        <v>1246</v>
      </c>
      <c r="D24" s="6">
        <v>10273.3</v>
      </c>
      <c r="E24" s="6"/>
      <c r="F24" s="6"/>
      <c r="G24" s="6"/>
      <c r="H24" s="6"/>
      <c r="I24" s="6"/>
      <c r="J24" s="6"/>
      <c r="K24" s="6">
        <v>8189.08</v>
      </c>
      <c r="L24" s="6"/>
      <c r="M24" s="58">
        <f t="shared" si="0"/>
        <v>19708.379999999997</v>
      </c>
    </row>
    <row r="25" spans="1:13" ht="15">
      <c r="A25" s="49">
        <v>20</v>
      </c>
      <c r="B25" s="50" t="s">
        <v>24</v>
      </c>
      <c r="C25" s="6"/>
      <c r="D25" s="6">
        <v>2631.04</v>
      </c>
      <c r="E25" s="6"/>
      <c r="F25" s="6"/>
      <c r="G25" s="6"/>
      <c r="H25" s="6"/>
      <c r="I25" s="6"/>
      <c r="J25" s="6"/>
      <c r="K25" s="6">
        <v>2348.2</v>
      </c>
      <c r="L25" s="6"/>
      <c r="M25" s="58">
        <f t="shared" si="0"/>
        <v>4979.24</v>
      </c>
    </row>
    <row r="26" spans="1:13" ht="15">
      <c r="A26" s="49">
        <v>21</v>
      </c>
      <c r="B26" s="50" t="s">
        <v>25</v>
      </c>
      <c r="C26" s="6">
        <v>311.51</v>
      </c>
      <c r="D26" s="6">
        <v>1901.85</v>
      </c>
      <c r="E26" s="6"/>
      <c r="F26" s="6"/>
      <c r="G26" s="6"/>
      <c r="H26" s="6"/>
      <c r="I26" s="6"/>
      <c r="J26" s="6"/>
      <c r="K26" s="6">
        <v>2483.94</v>
      </c>
      <c r="L26" s="6"/>
      <c r="M26" s="58">
        <f t="shared" si="0"/>
        <v>4697.299999999999</v>
      </c>
    </row>
    <row r="27" spans="1:13" ht="15">
      <c r="A27" s="49">
        <v>22</v>
      </c>
      <c r="B27" s="50" t="s">
        <v>26</v>
      </c>
      <c r="C27" s="6">
        <v>5259.32</v>
      </c>
      <c r="D27" s="6">
        <v>9026.08</v>
      </c>
      <c r="E27" s="6">
        <v>417.75</v>
      </c>
      <c r="F27" s="6"/>
      <c r="G27" s="6">
        <v>30750.9</v>
      </c>
      <c r="H27" s="6"/>
      <c r="I27" s="6"/>
      <c r="J27" s="6">
        <v>11651.32</v>
      </c>
      <c r="K27" s="6">
        <v>12445.08</v>
      </c>
      <c r="L27" s="6">
        <v>11490.84</v>
      </c>
      <c r="M27" s="58">
        <f t="shared" si="0"/>
        <v>81041.29</v>
      </c>
    </row>
    <row r="28" spans="1:13" ht="15">
      <c r="A28" s="49">
        <v>23</v>
      </c>
      <c r="B28" s="50" t="s">
        <v>27</v>
      </c>
      <c r="C28" s="6">
        <v>623</v>
      </c>
      <c r="D28" s="6">
        <v>4341.1</v>
      </c>
      <c r="E28" s="6"/>
      <c r="F28" s="6"/>
      <c r="G28" s="6"/>
      <c r="H28" s="6"/>
      <c r="I28" s="6"/>
      <c r="J28" s="6"/>
      <c r="K28" s="6">
        <v>16083.29</v>
      </c>
      <c r="L28" s="6">
        <v>2872.71</v>
      </c>
      <c r="M28" s="58">
        <f t="shared" si="0"/>
        <v>23920.1</v>
      </c>
    </row>
    <row r="29" spans="1:13" ht="15">
      <c r="A29" s="49">
        <v>24</v>
      </c>
      <c r="B29" s="50" t="s">
        <v>37</v>
      </c>
      <c r="C29" s="6">
        <v>311.51</v>
      </c>
      <c r="D29" s="6">
        <v>635.08</v>
      </c>
      <c r="E29" s="6"/>
      <c r="F29" s="6"/>
      <c r="G29" s="6"/>
      <c r="H29" s="6"/>
      <c r="I29" s="6"/>
      <c r="J29" s="6"/>
      <c r="K29" s="6">
        <v>594.92</v>
      </c>
      <c r="L29" s="6"/>
      <c r="M29" s="58">
        <f t="shared" si="0"/>
        <v>1541.51</v>
      </c>
    </row>
    <row r="30" spans="1:13" ht="15">
      <c r="A30" s="49">
        <v>25</v>
      </c>
      <c r="B30" s="50" t="s">
        <v>38</v>
      </c>
      <c r="C30" s="6">
        <v>934.53</v>
      </c>
      <c r="D30" s="6">
        <v>2290.82</v>
      </c>
      <c r="E30" s="6"/>
      <c r="F30" s="6"/>
      <c r="G30" s="6"/>
      <c r="H30" s="6"/>
      <c r="I30" s="6"/>
      <c r="J30" s="6"/>
      <c r="K30" s="6">
        <v>4489.23</v>
      </c>
      <c r="L30" s="6"/>
      <c r="M30" s="58">
        <f t="shared" si="0"/>
        <v>7714.58</v>
      </c>
    </row>
    <row r="31" spans="1:13" ht="15">
      <c r="A31" s="49">
        <v>26</v>
      </c>
      <c r="B31" s="50" t="s">
        <v>40</v>
      </c>
      <c r="C31" s="6"/>
      <c r="D31" s="6"/>
      <c r="E31" s="6"/>
      <c r="F31" s="6"/>
      <c r="G31" s="6"/>
      <c r="H31" s="6"/>
      <c r="I31" s="6"/>
      <c r="J31" s="6"/>
      <c r="K31" s="6">
        <v>765.73</v>
      </c>
      <c r="L31" s="6"/>
      <c r="M31" s="58">
        <f t="shared" si="0"/>
        <v>765.73</v>
      </c>
    </row>
    <row r="32" spans="1:13" ht="15">
      <c r="A32" s="49">
        <v>27</v>
      </c>
      <c r="B32" s="50" t="s">
        <v>42</v>
      </c>
      <c r="C32" s="6"/>
      <c r="D32" s="6">
        <v>317.54</v>
      </c>
      <c r="E32" s="6"/>
      <c r="F32" s="6"/>
      <c r="G32" s="6"/>
      <c r="H32" s="6"/>
      <c r="I32" s="6"/>
      <c r="J32" s="6"/>
      <c r="K32" s="6">
        <v>1264.2</v>
      </c>
      <c r="L32" s="6"/>
      <c r="M32" s="58">
        <f t="shared" si="0"/>
        <v>1581.74</v>
      </c>
    </row>
    <row r="33" spans="1:13" ht="1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/>
      <c r="K33" s="6">
        <v>1115.46</v>
      </c>
      <c r="L33" s="6"/>
      <c r="M33" s="58">
        <f t="shared" si="0"/>
        <v>1115.46</v>
      </c>
    </row>
    <row r="34" spans="1:13" ht="15">
      <c r="A34" s="49">
        <v>29</v>
      </c>
      <c r="B34" s="50" t="s">
        <v>56</v>
      </c>
      <c r="C34" s="6"/>
      <c r="D34" s="6"/>
      <c r="E34" s="6"/>
      <c r="F34" s="6"/>
      <c r="G34" s="6"/>
      <c r="H34" s="6"/>
      <c r="I34" s="6"/>
      <c r="J34" s="6"/>
      <c r="K34" s="6">
        <v>743.65</v>
      </c>
      <c r="L34" s="6"/>
      <c r="M34" s="58">
        <f t="shared" si="0"/>
        <v>743.65</v>
      </c>
    </row>
    <row r="35" spans="1:13" ht="15">
      <c r="A35" s="49">
        <v>30</v>
      </c>
      <c r="B35" s="50" t="s">
        <v>65</v>
      </c>
      <c r="C35" s="6"/>
      <c r="D35" s="6">
        <v>1315.52</v>
      </c>
      <c r="E35" s="6"/>
      <c r="F35" s="6"/>
      <c r="G35" s="6"/>
      <c r="H35" s="6"/>
      <c r="I35" s="6"/>
      <c r="J35" s="6"/>
      <c r="K35" s="6">
        <v>1212.69</v>
      </c>
      <c r="L35" s="6"/>
      <c r="M35" s="58">
        <f t="shared" si="0"/>
        <v>2528.21</v>
      </c>
    </row>
    <row r="36" spans="1:13" ht="15">
      <c r="A36" s="51"/>
      <c r="B36" s="51" t="s">
        <v>28</v>
      </c>
      <c r="C36" s="65">
        <f aca="true" t="shared" si="1" ref="C36:L36">SUM(C6:C35)</f>
        <v>24463.649999999994</v>
      </c>
      <c r="D36" s="65">
        <f t="shared" si="1"/>
        <v>108051.56000000003</v>
      </c>
      <c r="E36" s="65">
        <f t="shared" si="1"/>
        <v>16799.75</v>
      </c>
      <c r="F36" s="65">
        <f>SUM(F6:F35)</f>
        <v>2545.14</v>
      </c>
      <c r="G36" s="65">
        <f t="shared" si="1"/>
        <v>89177.61000000002</v>
      </c>
      <c r="H36" s="65">
        <f t="shared" si="1"/>
        <v>4010.32</v>
      </c>
      <c r="I36" s="65">
        <f t="shared" si="1"/>
        <v>3007.65</v>
      </c>
      <c r="J36" s="65">
        <f t="shared" si="1"/>
        <v>11651.32</v>
      </c>
      <c r="K36" s="65">
        <f>SUM(K6:K35)</f>
        <v>170371.08000000002</v>
      </c>
      <c r="L36" s="65">
        <f t="shared" si="1"/>
        <v>15877.369999999999</v>
      </c>
      <c r="M36" s="58">
        <f t="shared" si="0"/>
        <v>445955.45000000007</v>
      </c>
    </row>
    <row r="37" ht="12.75">
      <c r="C37" s="62"/>
    </row>
    <row r="38" ht="12.75">
      <c r="C38" s="3"/>
    </row>
    <row r="39" spans="4:12" ht="12.75">
      <c r="D39" s="3"/>
      <c r="E39" s="3"/>
      <c r="I39" s="3"/>
      <c r="J39" s="3"/>
      <c r="K39" s="3"/>
      <c r="L39" s="3"/>
    </row>
    <row r="40" ht="12.75">
      <c r="D40" s="3"/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">
      <selection activeCell="K27" sqref="K27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3.5">
      <c r="A3" s="54" t="s">
        <v>98</v>
      </c>
      <c r="B3" s="54"/>
      <c r="C3" s="54"/>
    </row>
    <row r="4" spans="1:3" ht="13.5">
      <c r="A4" s="85"/>
      <c r="B4" s="85"/>
      <c r="C4" s="85"/>
    </row>
    <row r="5" spans="1:3" ht="15">
      <c r="A5" s="44" t="s">
        <v>0</v>
      </c>
      <c r="B5" s="45" t="s">
        <v>1</v>
      </c>
      <c r="C5" s="45" t="s">
        <v>82</v>
      </c>
    </row>
    <row r="6" spans="1:3" ht="15">
      <c r="A6" s="49">
        <v>1</v>
      </c>
      <c r="B6" s="50" t="s">
        <v>6</v>
      </c>
      <c r="C6" s="56"/>
    </row>
    <row r="7" spans="1:3" ht="15">
      <c r="A7" s="49">
        <v>2</v>
      </c>
      <c r="B7" s="50" t="s">
        <v>7</v>
      </c>
      <c r="C7" s="56"/>
    </row>
    <row r="8" spans="1:3" ht="15">
      <c r="A8" s="49">
        <v>3</v>
      </c>
      <c r="B8" s="50" t="s">
        <v>8</v>
      </c>
      <c r="C8" s="56"/>
    </row>
    <row r="9" spans="1:3" ht="15">
      <c r="A9" s="49">
        <v>4</v>
      </c>
      <c r="B9" s="50" t="s">
        <v>9</v>
      </c>
      <c r="C9" s="56"/>
    </row>
    <row r="10" spans="1:3" ht="15">
      <c r="A10" s="49">
        <v>5</v>
      </c>
      <c r="B10" s="50" t="s">
        <v>10</v>
      </c>
      <c r="C10" s="56"/>
    </row>
    <row r="11" spans="1:3" ht="15">
      <c r="A11" s="49">
        <v>6</v>
      </c>
      <c r="B11" s="50" t="s">
        <v>54</v>
      </c>
      <c r="C11" s="56"/>
    </row>
    <row r="12" spans="1:3" ht="15">
      <c r="A12" s="49">
        <v>7</v>
      </c>
      <c r="B12" s="50" t="s">
        <v>11</v>
      </c>
      <c r="C12" s="56">
        <v>10136.65</v>
      </c>
    </row>
    <row r="13" spans="1:3" ht="15">
      <c r="A13" s="49">
        <v>8</v>
      </c>
      <c r="B13" s="50" t="s">
        <v>12</v>
      </c>
      <c r="C13" s="56"/>
    </row>
    <row r="14" spans="1:3" ht="15">
      <c r="A14" s="49">
        <v>9</v>
      </c>
      <c r="B14" s="50" t="s">
        <v>13</v>
      </c>
      <c r="C14" s="56"/>
    </row>
    <row r="15" spans="1:3" ht="15">
      <c r="A15" s="49">
        <v>10</v>
      </c>
      <c r="B15" s="50" t="s">
        <v>14</v>
      </c>
      <c r="C15" s="56"/>
    </row>
    <row r="16" spans="1:3" ht="15">
      <c r="A16" s="49">
        <v>11</v>
      </c>
      <c r="B16" s="50" t="s">
        <v>15</v>
      </c>
      <c r="C16" s="56"/>
    </row>
    <row r="17" spans="1:3" ht="15">
      <c r="A17" s="49">
        <v>12</v>
      </c>
      <c r="B17" s="50" t="s">
        <v>16</v>
      </c>
      <c r="C17" s="56"/>
    </row>
    <row r="18" spans="1:3" ht="15">
      <c r="A18" s="49">
        <v>13</v>
      </c>
      <c r="B18" s="50" t="s">
        <v>17</v>
      </c>
      <c r="C18" s="56"/>
    </row>
    <row r="19" spans="1:3" ht="15">
      <c r="A19" s="49">
        <v>14</v>
      </c>
      <c r="B19" s="50" t="s">
        <v>18</v>
      </c>
      <c r="C19" s="56"/>
    </row>
    <row r="20" spans="1:3" ht="15">
      <c r="A20" s="49">
        <v>15</v>
      </c>
      <c r="B20" s="50" t="s">
        <v>19</v>
      </c>
      <c r="C20" s="56"/>
    </row>
    <row r="21" spans="1:3" ht="15">
      <c r="A21" s="49">
        <v>16</v>
      </c>
      <c r="B21" s="50" t="s">
        <v>20</v>
      </c>
      <c r="C21" s="56"/>
    </row>
    <row r="22" spans="1:3" ht="15">
      <c r="A22" s="49">
        <v>17</v>
      </c>
      <c r="B22" s="50" t="s">
        <v>21</v>
      </c>
      <c r="C22" s="56"/>
    </row>
    <row r="23" spans="1:3" ht="15">
      <c r="A23" s="49">
        <v>18</v>
      </c>
      <c r="B23" s="50" t="s">
        <v>22</v>
      </c>
      <c r="C23" s="56"/>
    </row>
    <row r="24" spans="1:3" ht="15">
      <c r="A24" s="49">
        <v>19</v>
      </c>
      <c r="B24" s="50" t="s">
        <v>23</v>
      </c>
      <c r="C24" s="56"/>
    </row>
    <row r="25" spans="1:3" ht="15">
      <c r="A25" s="49">
        <v>20</v>
      </c>
      <c r="B25" s="50" t="s">
        <v>24</v>
      </c>
      <c r="C25" s="56"/>
    </row>
    <row r="26" spans="1:3" ht="15">
      <c r="A26" s="49">
        <v>21</v>
      </c>
      <c r="B26" s="50" t="s">
        <v>25</v>
      </c>
      <c r="C26" s="56"/>
    </row>
    <row r="27" spans="1:3" ht="15">
      <c r="A27" s="49">
        <v>22</v>
      </c>
      <c r="B27" s="50" t="s">
        <v>26</v>
      </c>
      <c r="C27" s="56"/>
    </row>
    <row r="28" spans="1:3" ht="15">
      <c r="A28" s="49">
        <v>23</v>
      </c>
      <c r="B28" s="50" t="s">
        <v>27</v>
      </c>
      <c r="C28" s="56"/>
    </row>
    <row r="29" spans="1:3" ht="15">
      <c r="A29" s="49">
        <v>24</v>
      </c>
      <c r="B29" s="50" t="s">
        <v>37</v>
      </c>
      <c r="C29" s="56"/>
    </row>
    <row r="30" spans="1:3" ht="15">
      <c r="A30" s="49">
        <v>25</v>
      </c>
      <c r="B30" s="50" t="s">
        <v>38</v>
      </c>
      <c r="C30" s="56"/>
    </row>
    <row r="31" spans="1:3" ht="15">
      <c r="A31" s="49">
        <v>26</v>
      </c>
      <c r="B31" s="50" t="s">
        <v>40</v>
      </c>
      <c r="C31" s="56"/>
    </row>
    <row r="32" spans="1:3" ht="15">
      <c r="A32" s="49">
        <v>27</v>
      </c>
      <c r="B32" s="50" t="s">
        <v>42</v>
      </c>
      <c r="C32" s="56"/>
    </row>
    <row r="33" spans="1:3" ht="15">
      <c r="A33" s="49">
        <v>28</v>
      </c>
      <c r="B33" s="50" t="s">
        <v>55</v>
      </c>
      <c r="C33" s="56"/>
    </row>
    <row r="34" spans="1:3" ht="15">
      <c r="A34" s="49">
        <v>29</v>
      </c>
      <c r="B34" s="50" t="s">
        <v>56</v>
      </c>
      <c r="C34" s="56"/>
    </row>
    <row r="35" spans="1:3" ht="15">
      <c r="A35" s="49">
        <v>30</v>
      </c>
      <c r="B35" s="50" t="s">
        <v>65</v>
      </c>
      <c r="C35" s="56"/>
    </row>
    <row r="36" spans="1:3" ht="15">
      <c r="A36" s="51"/>
      <c r="B36" s="51" t="s">
        <v>28</v>
      </c>
      <c r="C36" s="57">
        <f>SUM(C6:C35)</f>
        <v>10136.65</v>
      </c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3.5">
      <c r="A3" s="54" t="s">
        <v>99</v>
      </c>
      <c r="B3" s="54"/>
      <c r="C3" s="54"/>
      <c r="D3" s="54"/>
      <c r="E3" s="54"/>
      <c r="F3" s="54"/>
    </row>
    <row r="4" spans="1:6" ht="13.5">
      <c r="A4" s="85"/>
      <c r="B4" s="85"/>
      <c r="C4" s="85"/>
      <c r="D4" s="36"/>
      <c r="E4" s="32"/>
      <c r="F4" s="32"/>
    </row>
    <row r="5" spans="1:4" ht="30.7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">
      <c r="A6" s="49">
        <v>1</v>
      </c>
      <c r="B6" s="50" t="s">
        <v>6</v>
      </c>
      <c r="C6" s="56"/>
      <c r="D6" s="56"/>
    </row>
    <row r="7" spans="1:4" ht="15">
      <c r="A7" s="49">
        <v>2</v>
      </c>
      <c r="B7" s="50" t="s">
        <v>7</v>
      </c>
      <c r="C7" s="56"/>
      <c r="D7" s="56"/>
    </row>
    <row r="8" spans="1:4" ht="15">
      <c r="A8" s="49">
        <v>3</v>
      </c>
      <c r="B8" s="50" t="s">
        <v>8</v>
      </c>
      <c r="C8" s="56"/>
      <c r="D8" s="56"/>
    </row>
    <row r="9" spans="1:4" ht="15">
      <c r="A9" s="49">
        <v>4</v>
      </c>
      <c r="B9" s="50" t="s">
        <v>9</v>
      </c>
      <c r="C9" s="56"/>
      <c r="D9" s="56"/>
    </row>
    <row r="10" spans="1:4" ht="15">
      <c r="A10" s="49">
        <v>5</v>
      </c>
      <c r="B10" s="50" t="s">
        <v>10</v>
      </c>
      <c r="C10" s="56"/>
      <c r="D10" s="56"/>
    </row>
    <row r="11" spans="1:4" ht="15">
      <c r="A11" s="49">
        <v>6</v>
      </c>
      <c r="B11" s="50" t="s">
        <v>54</v>
      </c>
      <c r="C11" s="56"/>
      <c r="D11" s="56"/>
    </row>
    <row r="12" spans="1:4" ht="15">
      <c r="A12" s="49">
        <v>7</v>
      </c>
      <c r="B12" s="50" t="s">
        <v>11</v>
      </c>
      <c r="C12" s="56"/>
      <c r="D12" s="56"/>
    </row>
    <row r="13" spans="1:4" ht="15">
      <c r="A13" s="49">
        <v>8</v>
      </c>
      <c r="B13" s="50" t="s">
        <v>12</v>
      </c>
      <c r="C13" s="56">
        <v>3071.05</v>
      </c>
      <c r="D13" s="56"/>
    </row>
    <row r="14" spans="1:4" ht="15">
      <c r="A14" s="49">
        <v>9</v>
      </c>
      <c r="B14" s="50" t="s">
        <v>13</v>
      </c>
      <c r="C14" s="56"/>
      <c r="D14" s="56"/>
    </row>
    <row r="15" spans="1:4" ht="15">
      <c r="A15" s="49">
        <v>10</v>
      </c>
      <c r="B15" s="50" t="s">
        <v>14</v>
      </c>
      <c r="C15" s="56"/>
      <c r="D15" s="56"/>
    </row>
    <row r="16" spans="1:4" ht="15">
      <c r="A16" s="49">
        <v>11</v>
      </c>
      <c r="B16" s="50" t="s">
        <v>15</v>
      </c>
      <c r="C16" s="56">
        <v>6412.1</v>
      </c>
      <c r="D16" s="56"/>
    </row>
    <row r="17" spans="1:4" ht="15">
      <c r="A17" s="49">
        <v>12</v>
      </c>
      <c r="B17" s="50" t="s">
        <v>16</v>
      </c>
      <c r="C17" s="56"/>
      <c r="D17" s="56"/>
    </row>
    <row r="18" spans="1:4" ht="15">
      <c r="A18" s="49">
        <v>13</v>
      </c>
      <c r="B18" s="50" t="s">
        <v>17</v>
      </c>
      <c r="C18" s="56"/>
      <c r="D18" s="56"/>
    </row>
    <row r="19" spans="1:4" ht="15">
      <c r="A19" s="49">
        <v>14</v>
      </c>
      <c r="B19" s="50" t="s">
        <v>18</v>
      </c>
      <c r="C19" s="56"/>
      <c r="D19" s="56"/>
    </row>
    <row r="20" spans="1:4" ht="15">
      <c r="A20" s="49">
        <v>15</v>
      </c>
      <c r="B20" s="50" t="s">
        <v>19</v>
      </c>
      <c r="C20" s="56"/>
      <c r="D20" s="56"/>
    </row>
    <row r="21" spans="1:4" ht="15">
      <c r="A21" s="49">
        <v>16</v>
      </c>
      <c r="B21" s="50" t="s">
        <v>20</v>
      </c>
      <c r="C21" s="56"/>
      <c r="D21" s="56"/>
    </row>
    <row r="22" spans="1:4" ht="15">
      <c r="A22" s="49">
        <v>17</v>
      </c>
      <c r="B22" s="50" t="s">
        <v>21</v>
      </c>
      <c r="C22" s="56"/>
      <c r="D22" s="56"/>
    </row>
    <row r="23" spans="1:4" ht="15">
      <c r="A23" s="49">
        <v>18</v>
      </c>
      <c r="B23" s="50" t="s">
        <v>22</v>
      </c>
      <c r="C23" s="56"/>
      <c r="D23" s="56">
        <v>6812.02</v>
      </c>
    </row>
    <row r="24" spans="1:4" ht="15">
      <c r="A24" s="49">
        <v>19</v>
      </c>
      <c r="B24" s="50" t="s">
        <v>23</v>
      </c>
      <c r="C24" s="56"/>
      <c r="D24" s="56"/>
    </row>
    <row r="25" spans="1:4" ht="15">
      <c r="A25" s="49">
        <v>20</v>
      </c>
      <c r="B25" s="50" t="s">
        <v>24</v>
      </c>
      <c r="C25" s="56"/>
      <c r="D25" s="56"/>
    </row>
    <row r="26" spans="1:4" ht="15">
      <c r="A26" s="49">
        <v>21</v>
      </c>
      <c r="B26" s="50" t="s">
        <v>25</v>
      </c>
      <c r="C26" s="56"/>
      <c r="D26" s="56"/>
    </row>
    <row r="27" spans="1:4" ht="15">
      <c r="A27" s="49">
        <v>22</v>
      </c>
      <c r="B27" s="50" t="s">
        <v>26</v>
      </c>
      <c r="C27" s="56"/>
      <c r="D27" s="56"/>
    </row>
    <row r="28" spans="1:4" ht="15">
      <c r="A28" s="49">
        <v>23</v>
      </c>
      <c r="B28" s="50" t="s">
        <v>27</v>
      </c>
      <c r="C28" s="56"/>
      <c r="D28" s="56"/>
    </row>
    <row r="29" spans="1:4" ht="15">
      <c r="A29" s="49">
        <v>24</v>
      </c>
      <c r="B29" s="50" t="s">
        <v>37</v>
      </c>
      <c r="C29" s="56"/>
      <c r="D29" s="56"/>
    </row>
    <row r="30" spans="1:4" ht="15">
      <c r="A30" s="49">
        <v>25</v>
      </c>
      <c r="B30" s="50" t="s">
        <v>38</v>
      </c>
      <c r="C30" s="56"/>
      <c r="D30" s="56"/>
    </row>
    <row r="31" spans="1:4" ht="15">
      <c r="A31" s="49">
        <v>26</v>
      </c>
      <c r="B31" s="50" t="s">
        <v>40</v>
      </c>
      <c r="C31" s="56"/>
      <c r="D31" s="56"/>
    </row>
    <row r="32" spans="1:4" ht="15">
      <c r="A32" s="49">
        <v>27</v>
      </c>
      <c r="B32" s="50" t="s">
        <v>42</v>
      </c>
      <c r="C32" s="56"/>
      <c r="D32" s="56"/>
    </row>
    <row r="33" spans="1:4" ht="15">
      <c r="A33" s="49">
        <v>28</v>
      </c>
      <c r="B33" s="50" t="s">
        <v>55</v>
      </c>
      <c r="C33" s="56"/>
      <c r="D33" s="56"/>
    </row>
    <row r="34" spans="1:4" ht="15">
      <c r="A34" s="49">
        <v>29</v>
      </c>
      <c r="B34" s="50" t="s">
        <v>56</v>
      </c>
      <c r="C34" s="56"/>
      <c r="D34" s="56"/>
    </row>
    <row r="35" spans="1:4" ht="15">
      <c r="A35" s="49">
        <v>30</v>
      </c>
      <c r="B35" s="50" t="s">
        <v>65</v>
      </c>
      <c r="C35" s="56"/>
      <c r="D35" s="56"/>
    </row>
    <row r="36" spans="1:4" ht="15">
      <c r="A36" s="51"/>
      <c r="B36" s="51" t="s">
        <v>28</v>
      </c>
      <c r="C36" s="57">
        <f>SUM(C6:C35)</f>
        <v>9483.150000000001</v>
      </c>
      <c r="D36" s="57">
        <f>SUM(D6:D35)</f>
        <v>6812.02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zoomScalePageLayoutView="0" workbookViewId="0" topLeftCell="A1">
      <selection activeCell="A3" sqref="A3:G4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2" t="s">
        <v>86</v>
      </c>
      <c r="B3" s="82"/>
      <c r="C3" s="82"/>
      <c r="D3" s="82"/>
      <c r="E3" s="82"/>
      <c r="F3" s="82"/>
      <c r="G3" s="83"/>
    </row>
    <row r="4" spans="1:7" ht="12.75">
      <c r="A4" s="83"/>
      <c r="B4" s="83"/>
      <c r="C4" s="83"/>
      <c r="D4" s="83"/>
      <c r="E4" s="83"/>
      <c r="F4" s="83"/>
      <c r="G4" s="83"/>
    </row>
    <row r="5" spans="1:6" ht="13.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">
      <c r="A7" s="49">
        <v>1</v>
      </c>
      <c r="B7" s="50" t="s">
        <v>6</v>
      </c>
      <c r="C7" s="6">
        <v>5457.75</v>
      </c>
      <c r="D7" s="6">
        <v>4366.39</v>
      </c>
      <c r="E7" s="7">
        <f>C7+D7</f>
        <v>9824.14</v>
      </c>
      <c r="F7" s="32"/>
      <c r="H7" s="3"/>
      <c r="I7" s="3"/>
    </row>
    <row r="8" spans="1:8" ht="15">
      <c r="A8" s="49">
        <v>2</v>
      </c>
      <c r="B8" s="50" t="s">
        <v>7</v>
      </c>
      <c r="C8" s="6">
        <v>3198.22</v>
      </c>
      <c r="D8" s="6">
        <v>2558.58</v>
      </c>
      <c r="E8" s="7">
        <f aca="true" t="shared" si="0" ref="E8:E37">C8+D8</f>
        <v>5756.799999999999</v>
      </c>
      <c r="F8" s="32"/>
      <c r="H8" s="3"/>
    </row>
    <row r="9" spans="1:8" ht="15">
      <c r="A9" s="49">
        <v>3</v>
      </c>
      <c r="B9" s="50" t="s">
        <v>8</v>
      </c>
      <c r="C9" s="6">
        <v>5234.44</v>
      </c>
      <c r="D9" s="6">
        <v>4187.61</v>
      </c>
      <c r="E9" s="7">
        <f t="shared" si="0"/>
        <v>9422.05</v>
      </c>
      <c r="F9" s="32"/>
      <c r="H9" s="3"/>
    </row>
    <row r="10" spans="1:8" ht="15">
      <c r="A10" s="49">
        <v>4</v>
      </c>
      <c r="B10" s="50" t="s">
        <v>9</v>
      </c>
      <c r="C10" s="6">
        <v>2515.2</v>
      </c>
      <c r="D10" s="6">
        <v>2012.11</v>
      </c>
      <c r="E10" s="7">
        <f t="shared" si="0"/>
        <v>4527.3099999999995</v>
      </c>
      <c r="F10" s="32"/>
      <c r="H10" s="3"/>
    </row>
    <row r="11" spans="1:8" ht="15">
      <c r="A11" s="49">
        <v>5</v>
      </c>
      <c r="B11" s="50" t="s">
        <v>10</v>
      </c>
      <c r="C11" s="6">
        <v>5686.74</v>
      </c>
      <c r="D11" s="6">
        <v>4549.54</v>
      </c>
      <c r="E11" s="7">
        <f t="shared" si="0"/>
        <v>10236.279999999999</v>
      </c>
      <c r="F11" s="32"/>
      <c r="H11" s="3"/>
    </row>
    <row r="12" spans="1:8" ht="15">
      <c r="A12" s="49">
        <v>6</v>
      </c>
      <c r="B12" s="50" t="s">
        <v>54</v>
      </c>
      <c r="C12" s="6">
        <v>5682.28</v>
      </c>
      <c r="D12" s="6">
        <v>4546.07</v>
      </c>
      <c r="E12" s="7">
        <f t="shared" si="0"/>
        <v>10228.349999999999</v>
      </c>
      <c r="F12" s="32"/>
      <c r="H12" s="3"/>
    </row>
    <row r="13" spans="1:8" ht="15">
      <c r="A13" s="49">
        <v>7</v>
      </c>
      <c r="B13" s="50" t="s">
        <v>11</v>
      </c>
      <c r="C13" s="6">
        <v>671.92</v>
      </c>
      <c r="D13" s="6">
        <v>537.55</v>
      </c>
      <c r="E13" s="7">
        <f t="shared" si="0"/>
        <v>1209.4699999999998</v>
      </c>
      <c r="F13" s="32"/>
      <c r="H13" s="3"/>
    </row>
    <row r="14" spans="1:8" ht="15">
      <c r="A14" s="49">
        <v>8</v>
      </c>
      <c r="B14" s="50" t="s">
        <v>12</v>
      </c>
      <c r="C14" s="6">
        <v>2894.21</v>
      </c>
      <c r="D14" s="6">
        <v>2315.39</v>
      </c>
      <c r="E14" s="7">
        <f t="shared" si="0"/>
        <v>5209.6</v>
      </c>
      <c r="F14" s="32"/>
      <c r="H14" s="3"/>
    </row>
    <row r="15" spans="1:8" ht="15">
      <c r="A15" s="49">
        <v>9</v>
      </c>
      <c r="B15" s="50" t="s">
        <v>13</v>
      </c>
      <c r="C15" s="6">
        <v>4138.68</v>
      </c>
      <c r="D15" s="6">
        <v>3311.78</v>
      </c>
      <c r="E15" s="7">
        <f t="shared" si="0"/>
        <v>7450.460000000001</v>
      </c>
      <c r="F15" s="32"/>
      <c r="H15" s="3"/>
    </row>
    <row r="16" spans="1:8" ht="15">
      <c r="A16" s="49">
        <v>10</v>
      </c>
      <c r="B16" s="50" t="s">
        <v>14</v>
      </c>
      <c r="C16" s="6">
        <v>464.87</v>
      </c>
      <c r="D16" s="6">
        <v>371.9</v>
      </c>
      <c r="E16" s="7">
        <f t="shared" si="0"/>
        <v>836.77</v>
      </c>
      <c r="F16" s="32"/>
      <c r="H16" s="3"/>
    </row>
    <row r="17" spans="1:8" ht="15">
      <c r="A17" s="49">
        <v>11</v>
      </c>
      <c r="B17" s="50" t="s">
        <v>15</v>
      </c>
      <c r="C17" s="6">
        <v>4298.18</v>
      </c>
      <c r="D17" s="6">
        <v>3438.77</v>
      </c>
      <c r="E17" s="7">
        <f t="shared" si="0"/>
        <v>7736.950000000001</v>
      </c>
      <c r="F17" s="32"/>
      <c r="H17" s="3"/>
    </row>
    <row r="18" spans="1:8" ht="15">
      <c r="A18" s="49">
        <v>12</v>
      </c>
      <c r="B18" s="50" t="s">
        <v>16</v>
      </c>
      <c r="C18" s="6">
        <v>4500.54</v>
      </c>
      <c r="D18" s="6">
        <v>3600.55</v>
      </c>
      <c r="E18" s="7">
        <f t="shared" si="0"/>
        <v>8101.09</v>
      </c>
      <c r="F18" s="32"/>
      <c r="H18" s="3"/>
    </row>
    <row r="19" spans="1:8" ht="15">
      <c r="A19" s="49">
        <v>13</v>
      </c>
      <c r="B19" s="50" t="s">
        <v>17</v>
      </c>
      <c r="C19" s="6">
        <v>1165.71</v>
      </c>
      <c r="D19" s="6">
        <v>932.66</v>
      </c>
      <c r="E19" s="7">
        <f t="shared" si="0"/>
        <v>2098.37</v>
      </c>
      <c r="F19" s="32"/>
      <c r="H19" s="3"/>
    </row>
    <row r="20" spans="1:8" ht="15">
      <c r="A20" s="49">
        <v>14</v>
      </c>
      <c r="B20" s="50" t="s">
        <v>18</v>
      </c>
      <c r="C20" s="6">
        <v>3056.18</v>
      </c>
      <c r="D20" s="6">
        <v>2444.97</v>
      </c>
      <c r="E20" s="7">
        <f t="shared" si="0"/>
        <v>5501.15</v>
      </c>
      <c r="F20" s="32"/>
      <c r="H20" s="3"/>
    </row>
    <row r="21" spans="1:8" ht="15">
      <c r="A21" s="49">
        <v>15</v>
      </c>
      <c r="B21" s="50" t="s">
        <v>19</v>
      </c>
      <c r="C21" s="6">
        <v>5438.93</v>
      </c>
      <c r="D21" s="6">
        <v>4352.22</v>
      </c>
      <c r="E21" s="7">
        <f t="shared" si="0"/>
        <v>9791.150000000001</v>
      </c>
      <c r="F21" s="32"/>
      <c r="H21" s="3"/>
    </row>
    <row r="22" spans="1:8" ht="15">
      <c r="A22" s="49">
        <v>16</v>
      </c>
      <c r="B22" s="50" t="s">
        <v>20</v>
      </c>
      <c r="C22" s="6">
        <v>546.81</v>
      </c>
      <c r="D22" s="6">
        <v>437.44</v>
      </c>
      <c r="E22" s="7">
        <f t="shared" si="0"/>
        <v>984.25</v>
      </c>
      <c r="F22" s="32"/>
      <c r="H22" s="3"/>
    </row>
    <row r="23" spans="1:8" ht="15">
      <c r="A23" s="49">
        <v>17</v>
      </c>
      <c r="B23" s="50" t="s">
        <v>21</v>
      </c>
      <c r="C23" s="6">
        <v>1599.19</v>
      </c>
      <c r="D23" s="6">
        <v>1279.39</v>
      </c>
      <c r="E23" s="7">
        <f t="shared" si="0"/>
        <v>2878.58</v>
      </c>
      <c r="F23" s="32"/>
      <c r="H23" s="3"/>
    </row>
    <row r="24" spans="1:8" ht="15">
      <c r="A24" s="49">
        <v>18</v>
      </c>
      <c r="B24" s="50" t="s">
        <v>22</v>
      </c>
      <c r="C24" s="6">
        <v>4054.76</v>
      </c>
      <c r="D24" s="6">
        <v>3244.85</v>
      </c>
      <c r="E24" s="7">
        <f t="shared" si="0"/>
        <v>7299.610000000001</v>
      </c>
      <c r="F24" s="32"/>
      <c r="H24" s="3"/>
    </row>
    <row r="25" spans="1:8" ht="15">
      <c r="A25" s="49">
        <v>19</v>
      </c>
      <c r="B25" s="50" t="s">
        <v>23</v>
      </c>
      <c r="C25" s="6">
        <v>4813.98</v>
      </c>
      <c r="D25" s="6">
        <v>3851.28</v>
      </c>
      <c r="E25" s="7">
        <f t="shared" si="0"/>
        <v>8665.26</v>
      </c>
      <c r="F25" s="32"/>
      <c r="H25" s="3"/>
    </row>
    <row r="26" spans="1:8" ht="15">
      <c r="A26" s="49">
        <v>20</v>
      </c>
      <c r="B26" s="50" t="s">
        <v>24</v>
      </c>
      <c r="C26" s="6">
        <v>1215.13</v>
      </c>
      <c r="D26" s="6">
        <v>972.09</v>
      </c>
      <c r="E26" s="7">
        <f t="shared" si="0"/>
        <v>2187.2200000000003</v>
      </c>
      <c r="F26" s="32"/>
      <c r="H26" s="3"/>
    </row>
    <row r="27" spans="1:8" ht="15">
      <c r="A27" s="49">
        <v>21</v>
      </c>
      <c r="B27" s="50" t="s">
        <v>25</v>
      </c>
      <c r="C27" s="6">
        <v>2638.29</v>
      </c>
      <c r="D27" s="6">
        <v>2110.34</v>
      </c>
      <c r="E27" s="7">
        <f t="shared" si="0"/>
        <v>4748.63</v>
      </c>
      <c r="F27" s="32"/>
      <c r="H27" s="3"/>
    </row>
    <row r="28" spans="1:8" ht="15">
      <c r="A28" s="49">
        <v>22</v>
      </c>
      <c r="B28" s="50" t="s">
        <v>26</v>
      </c>
      <c r="C28" s="6">
        <v>10112.39</v>
      </c>
      <c r="D28" s="6">
        <v>8089.5</v>
      </c>
      <c r="E28" s="7">
        <f t="shared" si="0"/>
        <v>18201.89</v>
      </c>
      <c r="F28" s="32"/>
      <c r="H28" s="3"/>
    </row>
    <row r="29" spans="1:8" ht="15">
      <c r="A29" s="49">
        <v>23</v>
      </c>
      <c r="B29" s="50" t="s">
        <v>27</v>
      </c>
      <c r="C29" s="6">
        <v>8340.25</v>
      </c>
      <c r="D29" s="6">
        <v>6674.76</v>
      </c>
      <c r="E29" s="7">
        <f t="shared" si="0"/>
        <v>15015.01</v>
      </c>
      <c r="F29" s="32"/>
      <c r="H29" s="3"/>
    </row>
    <row r="30" spans="1:8" ht="15">
      <c r="A30" s="49">
        <v>24</v>
      </c>
      <c r="B30" s="50" t="s">
        <v>37</v>
      </c>
      <c r="C30" s="6">
        <v>571.52</v>
      </c>
      <c r="D30" s="6">
        <v>457.25</v>
      </c>
      <c r="E30" s="7">
        <f t="shared" si="0"/>
        <v>1028.77</v>
      </c>
      <c r="F30" s="32"/>
      <c r="H30" s="3"/>
    </row>
    <row r="31" spans="1:8" ht="15">
      <c r="A31" s="49">
        <v>25</v>
      </c>
      <c r="B31" s="50" t="s">
        <v>38</v>
      </c>
      <c r="C31" s="6">
        <v>6082.02</v>
      </c>
      <c r="D31" s="6">
        <v>4865.74</v>
      </c>
      <c r="E31" s="7">
        <f t="shared" si="0"/>
        <v>10947.76</v>
      </c>
      <c r="F31" s="32"/>
      <c r="H31" s="3"/>
    </row>
    <row r="32" spans="1:8" ht="15">
      <c r="A32" s="49">
        <v>26</v>
      </c>
      <c r="B32" s="50" t="s">
        <v>40</v>
      </c>
      <c r="C32" s="6">
        <v>1380.55</v>
      </c>
      <c r="D32" s="6">
        <v>1104.47</v>
      </c>
      <c r="E32" s="7">
        <f t="shared" si="0"/>
        <v>2485.02</v>
      </c>
      <c r="F32" s="32"/>
      <c r="H32" s="3"/>
    </row>
    <row r="33" spans="1:8" ht="15">
      <c r="A33" s="49">
        <v>27</v>
      </c>
      <c r="B33" s="50" t="s">
        <v>42</v>
      </c>
      <c r="C33" s="6">
        <v>1732.63</v>
      </c>
      <c r="D33" s="6">
        <v>1386.16</v>
      </c>
      <c r="E33" s="7">
        <f t="shared" si="0"/>
        <v>3118.79</v>
      </c>
      <c r="F33" s="32"/>
      <c r="H33" s="3"/>
    </row>
    <row r="34" spans="1:8" ht="15">
      <c r="A34" s="49">
        <v>28</v>
      </c>
      <c r="B34" s="50" t="s">
        <v>55</v>
      </c>
      <c r="C34" s="6">
        <v>222.36</v>
      </c>
      <c r="D34" s="6">
        <v>177.9</v>
      </c>
      <c r="E34" s="7">
        <f t="shared" si="0"/>
        <v>400.26</v>
      </c>
      <c r="F34" s="32"/>
      <c r="H34" s="3"/>
    </row>
    <row r="35" spans="1:8" ht="15">
      <c r="A35" s="49">
        <v>29</v>
      </c>
      <c r="B35" s="50" t="s">
        <v>56</v>
      </c>
      <c r="C35" s="6">
        <v>1063.56</v>
      </c>
      <c r="D35" s="6">
        <v>850.87</v>
      </c>
      <c r="E35" s="7">
        <f t="shared" si="0"/>
        <v>1914.4299999999998</v>
      </c>
      <c r="F35" s="32"/>
      <c r="H35" s="3"/>
    </row>
    <row r="36" spans="1:8" ht="15">
      <c r="A36" s="49">
        <v>30</v>
      </c>
      <c r="B36" s="50" t="s">
        <v>65</v>
      </c>
      <c r="C36" s="6">
        <v>169.5</v>
      </c>
      <c r="D36" s="6">
        <v>135.58</v>
      </c>
      <c r="E36" s="7">
        <f t="shared" si="0"/>
        <v>305.08000000000004</v>
      </c>
      <c r="F36" s="32"/>
      <c r="H36" s="3"/>
    </row>
    <row r="37" spans="1:8" ht="15">
      <c r="A37" s="51"/>
      <c r="B37" s="51" t="s">
        <v>28</v>
      </c>
      <c r="C37" s="58">
        <f>SUM(C7:C36)</f>
        <v>98946.79000000001</v>
      </c>
      <c r="D37" s="58">
        <f>SUM(D7:D36)</f>
        <v>79163.70999999999</v>
      </c>
      <c r="E37" s="7">
        <f t="shared" si="0"/>
        <v>178110.5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sheetProtection/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2" t="s">
        <v>87</v>
      </c>
      <c r="C2" s="83"/>
      <c r="D2" s="83"/>
      <c r="E2" s="83"/>
      <c r="F2" s="83"/>
      <c r="G2" s="83"/>
      <c r="H2" s="83"/>
      <c r="I2" s="83"/>
      <c r="J2" s="83"/>
      <c r="K2" s="83"/>
    </row>
    <row r="3" spans="2:6" ht="13.5">
      <c r="B3" s="31"/>
      <c r="C3" s="31"/>
      <c r="D3" s="30"/>
      <c r="E3" s="30"/>
      <c r="F3" s="30"/>
    </row>
    <row r="4" spans="2:6" ht="13.5">
      <c r="B4" s="32"/>
      <c r="C4" s="33"/>
      <c r="D4" s="32"/>
      <c r="E4" s="34"/>
      <c r="F4" s="32"/>
    </row>
    <row r="5" spans="1:6" ht="54.75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">
      <c r="A6" s="49">
        <v>1</v>
      </c>
      <c r="B6" s="50" t="s">
        <v>6</v>
      </c>
      <c r="C6" s="40">
        <v>781.67</v>
      </c>
      <c r="D6" s="40">
        <v>625.33</v>
      </c>
      <c r="E6" s="41">
        <f>C6+D6</f>
        <v>1407</v>
      </c>
      <c r="F6" s="32"/>
    </row>
    <row r="7" spans="1:6" ht="15">
      <c r="A7" s="49">
        <v>2</v>
      </c>
      <c r="B7" s="50" t="s">
        <v>7</v>
      </c>
      <c r="C7" s="6">
        <v>1042.18</v>
      </c>
      <c r="D7" s="6">
        <v>833.74</v>
      </c>
      <c r="E7" s="41">
        <f aca="true" t="shared" si="0" ref="E7:E36">C7+D7</f>
        <v>1875.92</v>
      </c>
      <c r="F7" s="32"/>
    </row>
    <row r="8" spans="1:6" ht="15">
      <c r="A8" s="49">
        <v>3</v>
      </c>
      <c r="B8" s="50" t="s">
        <v>8</v>
      </c>
      <c r="C8" s="1">
        <v>0</v>
      </c>
      <c r="D8" s="6">
        <v>0</v>
      </c>
      <c r="E8" s="41">
        <f t="shared" si="0"/>
        <v>0</v>
      </c>
      <c r="F8" s="32"/>
    </row>
    <row r="9" spans="1:6" ht="15">
      <c r="A9" s="49">
        <v>4</v>
      </c>
      <c r="B9" s="50" t="s">
        <v>9</v>
      </c>
      <c r="C9" s="6">
        <v>1222.93</v>
      </c>
      <c r="D9" s="6">
        <v>978.36</v>
      </c>
      <c r="E9" s="41">
        <f t="shared" si="0"/>
        <v>2201.29</v>
      </c>
      <c r="F9" s="32"/>
    </row>
    <row r="10" spans="1:6" ht="15">
      <c r="A10" s="49">
        <v>5</v>
      </c>
      <c r="B10" s="50" t="s">
        <v>10</v>
      </c>
      <c r="C10" s="6">
        <v>914.82</v>
      </c>
      <c r="D10" s="6">
        <v>731.86</v>
      </c>
      <c r="E10" s="41">
        <f t="shared" si="0"/>
        <v>1646.68</v>
      </c>
      <c r="F10" s="32"/>
    </row>
    <row r="11" spans="1:6" ht="15">
      <c r="A11" s="49">
        <v>6</v>
      </c>
      <c r="B11" s="50" t="s">
        <v>54</v>
      </c>
      <c r="C11" s="6">
        <v>935.7</v>
      </c>
      <c r="D11" s="6">
        <v>748.58</v>
      </c>
      <c r="E11" s="41">
        <f t="shared" si="0"/>
        <v>1684.2800000000002</v>
      </c>
      <c r="F11" s="32"/>
    </row>
    <row r="12" spans="1:6" ht="15">
      <c r="A12" s="49">
        <v>7</v>
      </c>
      <c r="B12" s="50" t="s">
        <v>11</v>
      </c>
      <c r="C12" s="6">
        <v>149.12</v>
      </c>
      <c r="D12" s="6">
        <v>119.29</v>
      </c>
      <c r="E12" s="41">
        <f t="shared" si="0"/>
        <v>268.41</v>
      </c>
      <c r="F12" s="32"/>
    </row>
    <row r="13" spans="1:6" ht="15">
      <c r="A13" s="49">
        <v>8</v>
      </c>
      <c r="B13" s="50" t="s">
        <v>12</v>
      </c>
      <c r="C13" s="6">
        <v>153.29</v>
      </c>
      <c r="D13" s="6">
        <v>122.62</v>
      </c>
      <c r="E13" s="41">
        <f t="shared" si="0"/>
        <v>275.90999999999997</v>
      </c>
      <c r="F13" s="32"/>
    </row>
    <row r="14" spans="1:6" ht="15">
      <c r="A14" s="49">
        <v>9</v>
      </c>
      <c r="B14" s="50" t="s">
        <v>13</v>
      </c>
      <c r="C14" s="6">
        <v>939.82</v>
      </c>
      <c r="D14" s="6">
        <v>751.87</v>
      </c>
      <c r="E14" s="41">
        <f t="shared" si="0"/>
        <v>1691.69</v>
      </c>
      <c r="F14" s="32"/>
    </row>
    <row r="15" spans="1:6" ht="15">
      <c r="A15" s="49">
        <v>10</v>
      </c>
      <c r="B15" s="50" t="s">
        <v>14</v>
      </c>
      <c r="C15" s="6">
        <v>228.41</v>
      </c>
      <c r="D15" s="6">
        <v>182.73</v>
      </c>
      <c r="E15" s="41">
        <f t="shared" si="0"/>
        <v>411.14</v>
      </c>
      <c r="F15" s="32"/>
    </row>
    <row r="16" spans="1:6" ht="15">
      <c r="A16" s="49">
        <v>11</v>
      </c>
      <c r="B16" s="50" t="s">
        <v>15</v>
      </c>
      <c r="C16" s="6">
        <v>159.35</v>
      </c>
      <c r="D16" s="6">
        <v>127.49</v>
      </c>
      <c r="E16" s="41">
        <f t="shared" si="0"/>
        <v>286.84</v>
      </c>
      <c r="F16" s="32"/>
    </row>
    <row r="17" spans="1:6" ht="15">
      <c r="A17" s="49">
        <v>12</v>
      </c>
      <c r="B17" s="50" t="s">
        <v>16</v>
      </c>
      <c r="C17" s="6">
        <v>914.46</v>
      </c>
      <c r="D17" s="6">
        <v>731.58</v>
      </c>
      <c r="E17" s="41">
        <f t="shared" si="0"/>
        <v>1646.04</v>
      </c>
      <c r="F17" s="32"/>
    </row>
    <row r="18" spans="1:6" ht="15">
      <c r="A18" s="49">
        <v>13</v>
      </c>
      <c r="B18" s="50" t="s">
        <v>17</v>
      </c>
      <c r="C18" s="6">
        <v>0</v>
      </c>
      <c r="D18" s="6">
        <v>0</v>
      </c>
      <c r="E18" s="41">
        <f t="shared" si="0"/>
        <v>0</v>
      </c>
      <c r="F18" s="32"/>
    </row>
    <row r="19" spans="1:6" ht="15">
      <c r="A19" s="49">
        <v>14</v>
      </c>
      <c r="B19" s="50" t="s">
        <v>18</v>
      </c>
      <c r="C19" s="6">
        <v>467.85</v>
      </c>
      <c r="D19" s="6">
        <v>374.29</v>
      </c>
      <c r="E19" s="41">
        <f t="shared" si="0"/>
        <v>842.1400000000001</v>
      </c>
      <c r="F19" s="32"/>
    </row>
    <row r="20" spans="1:6" ht="15">
      <c r="A20" s="49">
        <v>15</v>
      </c>
      <c r="B20" s="50" t="s">
        <v>19</v>
      </c>
      <c r="C20" s="6">
        <v>1948.26</v>
      </c>
      <c r="D20" s="6">
        <v>1558.68</v>
      </c>
      <c r="E20" s="41">
        <f t="shared" si="0"/>
        <v>3506.94</v>
      </c>
      <c r="F20" s="32"/>
    </row>
    <row r="21" spans="1:6" ht="15">
      <c r="A21" s="49">
        <v>16</v>
      </c>
      <c r="B21" s="50" t="s">
        <v>20</v>
      </c>
      <c r="C21" s="6">
        <v>159.35</v>
      </c>
      <c r="D21" s="6">
        <v>127.49</v>
      </c>
      <c r="E21" s="41">
        <f t="shared" si="0"/>
        <v>286.84</v>
      </c>
      <c r="F21" s="32"/>
    </row>
    <row r="22" spans="1:6" ht="15">
      <c r="A22" s="49">
        <v>17</v>
      </c>
      <c r="B22" s="50" t="s">
        <v>21</v>
      </c>
      <c r="C22" s="6">
        <v>638.24</v>
      </c>
      <c r="D22" s="6">
        <v>510.6</v>
      </c>
      <c r="E22" s="41">
        <f t="shared" si="0"/>
        <v>1148.8400000000001</v>
      </c>
      <c r="F22" s="32"/>
    </row>
    <row r="23" spans="1:6" ht="15">
      <c r="A23" s="49">
        <v>18</v>
      </c>
      <c r="B23" s="50" t="s">
        <v>22</v>
      </c>
      <c r="C23" s="6">
        <v>604.4</v>
      </c>
      <c r="D23" s="6">
        <v>483.54</v>
      </c>
      <c r="E23" s="41">
        <f t="shared" si="0"/>
        <v>1087.94</v>
      </c>
      <c r="F23" s="32"/>
    </row>
    <row r="24" spans="1:6" ht="15">
      <c r="A24" s="49">
        <v>19</v>
      </c>
      <c r="B24" s="50" t="s">
        <v>23</v>
      </c>
      <c r="C24" s="6">
        <v>1343.85</v>
      </c>
      <c r="D24" s="6">
        <v>1075.08</v>
      </c>
      <c r="E24" s="41">
        <f t="shared" si="0"/>
        <v>2418.93</v>
      </c>
      <c r="F24" s="32"/>
    </row>
    <row r="25" spans="1:6" ht="15">
      <c r="A25" s="49">
        <v>20</v>
      </c>
      <c r="B25" s="50" t="s">
        <v>24</v>
      </c>
      <c r="C25" s="6">
        <v>308.08</v>
      </c>
      <c r="D25" s="6">
        <v>246.48</v>
      </c>
      <c r="E25" s="41">
        <f t="shared" si="0"/>
        <v>554.56</v>
      </c>
      <c r="F25" s="32"/>
    </row>
    <row r="26" spans="1:6" ht="15">
      <c r="A26" s="49">
        <v>21</v>
      </c>
      <c r="B26" s="50" t="s">
        <v>25</v>
      </c>
      <c r="C26" s="6">
        <v>478.89</v>
      </c>
      <c r="D26" s="6">
        <v>383.11</v>
      </c>
      <c r="E26" s="41">
        <f t="shared" si="0"/>
        <v>862</v>
      </c>
      <c r="F26" s="32"/>
    </row>
    <row r="27" spans="1:6" ht="15">
      <c r="A27" s="49">
        <v>22</v>
      </c>
      <c r="B27" s="50" t="s">
        <v>26</v>
      </c>
      <c r="C27" s="6">
        <v>935.7</v>
      </c>
      <c r="D27" s="6">
        <v>748.57</v>
      </c>
      <c r="E27" s="41">
        <f t="shared" si="0"/>
        <v>1684.27</v>
      </c>
      <c r="F27" s="32"/>
    </row>
    <row r="28" spans="1:6" ht="15">
      <c r="A28" s="49">
        <v>23</v>
      </c>
      <c r="B28" s="50" t="s">
        <v>27</v>
      </c>
      <c r="C28" s="6">
        <v>3023.68</v>
      </c>
      <c r="D28" s="6">
        <v>2418.93</v>
      </c>
      <c r="E28" s="41">
        <f t="shared" si="0"/>
        <v>5442.61</v>
      </c>
      <c r="F28" s="32"/>
    </row>
    <row r="29" spans="1:6" ht="15">
      <c r="A29" s="49">
        <v>24</v>
      </c>
      <c r="B29" s="50" t="s">
        <v>37</v>
      </c>
      <c r="C29" s="6">
        <v>0</v>
      </c>
      <c r="D29" s="6">
        <v>0</v>
      </c>
      <c r="E29" s="41">
        <f t="shared" si="0"/>
        <v>0</v>
      </c>
      <c r="F29" s="32"/>
    </row>
    <row r="30" spans="1:6" ht="15">
      <c r="A30" s="49">
        <v>25</v>
      </c>
      <c r="B30" s="50" t="s">
        <v>38</v>
      </c>
      <c r="C30" s="6">
        <v>319.12</v>
      </c>
      <c r="D30" s="6">
        <v>255.3</v>
      </c>
      <c r="E30" s="41">
        <f t="shared" si="0"/>
        <v>574.4200000000001</v>
      </c>
      <c r="F30" s="32"/>
    </row>
    <row r="31" spans="1:6" ht="15">
      <c r="A31" s="49">
        <v>26</v>
      </c>
      <c r="B31" s="50" t="s">
        <v>40</v>
      </c>
      <c r="C31" s="6">
        <v>605.96</v>
      </c>
      <c r="D31" s="6">
        <v>484.78</v>
      </c>
      <c r="E31" s="41">
        <f t="shared" si="0"/>
        <v>1090.74</v>
      </c>
      <c r="F31" s="32"/>
    </row>
    <row r="32" spans="1:6" ht="15">
      <c r="A32" s="49">
        <v>27</v>
      </c>
      <c r="B32" s="50" t="s">
        <v>42</v>
      </c>
      <c r="C32" s="6">
        <v>796.75</v>
      </c>
      <c r="D32" s="6">
        <v>637.44</v>
      </c>
      <c r="E32" s="41">
        <f t="shared" si="0"/>
        <v>1434.19</v>
      </c>
      <c r="F32" s="32"/>
    </row>
    <row r="33" spans="1:6" ht="15">
      <c r="A33" s="49">
        <v>28</v>
      </c>
      <c r="B33" s="50" t="s">
        <v>55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">
      <c r="A34" s="49">
        <v>29</v>
      </c>
      <c r="B34" s="50" t="s">
        <v>56</v>
      </c>
      <c r="C34" s="6">
        <v>297.46</v>
      </c>
      <c r="D34" s="6">
        <v>237.98</v>
      </c>
      <c r="E34" s="41">
        <f t="shared" si="0"/>
        <v>535.4399999999999</v>
      </c>
      <c r="F34" s="32"/>
    </row>
    <row r="35" spans="1:6" ht="15">
      <c r="A35" s="49">
        <v>30</v>
      </c>
      <c r="B35" s="50" t="s">
        <v>65</v>
      </c>
      <c r="C35" s="6">
        <v>319.54</v>
      </c>
      <c r="D35" s="6">
        <v>255.63</v>
      </c>
      <c r="E35" s="41">
        <f t="shared" si="0"/>
        <v>575.1700000000001</v>
      </c>
      <c r="F35" s="32"/>
    </row>
    <row r="36" spans="1:6" ht="15">
      <c r="A36" s="64"/>
      <c r="B36" s="51" t="s">
        <v>28</v>
      </c>
      <c r="C36" s="58">
        <f>SUM(C6:C35)</f>
        <v>19848.229999999996</v>
      </c>
      <c r="D36" s="58">
        <f>SUM(D6:D35)</f>
        <v>15878.84</v>
      </c>
      <c r="E36" s="41">
        <f t="shared" si="0"/>
        <v>35727.06999999999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sheetProtection/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3.5">
      <c r="A3" s="72" t="s">
        <v>88</v>
      </c>
      <c r="B3" s="72"/>
      <c r="C3" s="72"/>
      <c r="D3" s="72"/>
      <c r="E3" s="72"/>
      <c r="F3" s="72"/>
      <c r="G3" s="72"/>
    </row>
    <row r="4" spans="1:7" ht="13.5">
      <c r="A4" s="32"/>
      <c r="B4" s="32"/>
      <c r="C4" s="34"/>
      <c r="D4" s="1"/>
      <c r="E4" s="1"/>
      <c r="F4" s="32"/>
      <c r="G4" s="32"/>
    </row>
    <row r="5" spans="1:7" ht="27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">
      <c r="A6" s="49">
        <v>1</v>
      </c>
      <c r="B6" s="50" t="s">
        <v>6</v>
      </c>
      <c r="C6" s="59">
        <v>31209.44</v>
      </c>
      <c r="D6" s="1"/>
      <c r="E6" s="1"/>
      <c r="F6" s="32"/>
      <c r="G6" s="32"/>
    </row>
    <row r="7" spans="1:7" ht="15">
      <c r="A7" s="49">
        <v>2</v>
      </c>
      <c r="B7" s="50" t="s">
        <v>7</v>
      </c>
      <c r="C7" s="59">
        <v>9416.93</v>
      </c>
      <c r="D7" s="1"/>
      <c r="E7" s="1"/>
      <c r="F7" s="32"/>
      <c r="G7" s="32"/>
    </row>
    <row r="8" spans="1:7" ht="15">
      <c r="A8" s="49">
        <v>3</v>
      </c>
      <c r="B8" s="50" t="s">
        <v>8</v>
      </c>
      <c r="C8" s="59">
        <v>7427.02</v>
      </c>
      <c r="D8" s="1"/>
      <c r="E8" s="1"/>
      <c r="F8" s="32"/>
      <c r="G8" s="32"/>
    </row>
    <row r="9" spans="1:7" ht="15">
      <c r="A9" s="49">
        <v>4</v>
      </c>
      <c r="B9" s="50" t="s">
        <v>9</v>
      </c>
      <c r="C9" s="59">
        <v>23883.47</v>
      </c>
      <c r="D9" s="1"/>
      <c r="E9" s="1"/>
      <c r="F9" s="32"/>
      <c r="G9" s="32"/>
    </row>
    <row r="10" spans="1:7" ht="15">
      <c r="A10" s="49">
        <v>5</v>
      </c>
      <c r="B10" s="50" t="s">
        <v>10</v>
      </c>
      <c r="C10" s="59">
        <v>74434.38</v>
      </c>
      <c r="D10" s="1"/>
      <c r="E10" s="1"/>
      <c r="F10" s="32"/>
      <c r="G10" s="32"/>
    </row>
    <row r="11" spans="1:7" ht="15">
      <c r="A11" s="49">
        <v>6</v>
      </c>
      <c r="B11" s="50" t="s">
        <v>54</v>
      </c>
      <c r="C11" s="59">
        <v>28385.73</v>
      </c>
      <c r="D11" s="1"/>
      <c r="E11" s="1"/>
      <c r="F11" s="32"/>
      <c r="G11" s="32"/>
    </row>
    <row r="12" spans="1:7" ht="15">
      <c r="A12" s="49">
        <v>7</v>
      </c>
      <c r="B12" s="50" t="s">
        <v>11</v>
      </c>
      <c r="C12" s="59">
        <v>87115.66</v>
      </c>
      <c r="D12" s="1"/>
      <c r="E12" s="1"/>
      <c r="F12" s="32"/>
      <c r="G12" s="32"/>
    </row>
    <row r="13" spans="1:7" ht="15">
      <c r="A13" s="49">
        <v>8</v>
      </c>
      <c r="B13" s="50" t="s">
        <v>12</v>
      </c>
      <c r="C13" s="59">
        <v>14156.35</v>
      </c>
      <c r="D13" s="1"/>
      <c r="E13" s="1"/>
      <c r="F13" s="32"/>
      <c r="G13" s="32"/>
    </row>
    <row r="14" spans="1:7" ht="15">
      <c r="A14" s="49">
        <v>9</v>
      </c>
      <c r="B14" s="50" t="s">
        <v>13</v>
      </c>
      <c r="C14" s="59">
        <v>22451.12</v>
      </c>
      <c r="D14" s="1"/>
      <c r="E14" s="1"/>
      <c r="F14" s="32"/>
      <c r="G14" s="32"/>
    </row>
    <row r="15" spans="1:7" ht="15">
      <c r="A15" s="49">
        <v>10</v>
      </c>
      <c r="B15" s="50" t="s">
        <v>14</v>
      </c>
      <c r="C15" s="59">
        <v>2086.96</v>
      </c>
      <c r="D15" s="1"/>
      <c r="E15" s="1"/>
      <c r="F15" s="32"/>
      <c r="G15" s="32"/>
    </row>
    <row r="16" spans="1:7" ht="15">
      <c r="A16" s="49">
        <v>11</v>
      </c>
      <c r="B16" s="50" t="s">
        <v>15</v>
      </c>
      <c r="C16" s="59">
        <v>21875.07</v>
      </c>
      <c r="D16" s="1"/>
      <c r="E16" s="1"/>
      <c r="F16" s="32"/>
      <c r="G16" s="32"/>
    </row>
    <row r="17" spans="1:7" ht="15">
      <c r="A17" s="49">
        <v>12</v>
      </c>
      <c r="B17" s="50" t="s">
        <v>16</v>
      </c>
      <c r="C17" s="59">
        <v>6359.26</v>
      </c>
      <c r="D17" s="1"/>
      <c r="E17" s="1"/>
      <c r="F17" s="32"/>
      <c r="G17" s="32"/>
    </row>
    <row r="18" spans="1:7" ht="15">
      <c r="A18" s="49">
        <v>13</v>
      </c>
      <c r="B18" s="50" t="s">
        <v>17</v>
      </c>
      <c r="C18" s="59">
        <v>842.69</v>
      </c>
      <c r="D18" s="1"/>
      <c r="E18" s="1"/>
      <c r="F18" s="32"/>
      <c r="G18" s="32"/>
    </row>
    <row r="19" spans="1:7" ht="15">
      <c r="A19" s="49">
        <v>14</v>
      </c>
      <c r="B19" s="50" t="s">
        <v>18</v>
      </c>
      <c r="C19" s="59">
        <v>8267.2</v>
      </c>
      <c r="D19" s="1"/>
      <c r="E19" s="1"/>
      <c r="F19" s="32"/>
      <c r="G19" s="32"/>
    </row>
    <row r="20" spans="1:7" ht="15">
      <c r="A20" s="49">
        <v>15</v>
      </c>
      <c r="B20" s="50" t="s">
        <v>19</v>
      </c>
      <c r="C20" s="59">
        <v>32923.58</v>
      </c>
      <c r="D20" s="1"/>
      <c r="E20" s="1"/>
      <c r="F20" s="32"/>
      <c r="G20" s="32"/>
    </row>
    <row r="21" spans="1:7" ht="15">
      <c r="A21" s="49">
        <v>16</v>
      </c>
      <c r="B21" s="50" t="s">
        <v>20</v>
      </c>
      <c r="C21" s="59">
        <v>2333.45</v>
      </c>
      <c r="D21" s="1"/>
      <c r="E21" s="1"/>
      <c r="F21" s="32"/>
      <c r="G21" s="32"/>
    </row>
    <row r="22" spans="1:7" ht="15">
      <c r="A22" s="49">
        <v>17</v>
      </c>
      <c r="B22" s="50" t="s">
        <v>21</v>
      </c>
      <c r="C22" s="59">
        <v>1830.73</v>
      </c>
      <c r="D22" s="1"/>
      <c r="E22" s="1"/>
      <c r="F22" s="32"/>
      <c r="G22" s="32"/>
    </row>
    <row r="23" spans="1:7" ht="15">
      <c r="A23" s="49">
        <v>18</v>
      </c>
      <c r="B23" s="50" t="s">
        <v>22</v>
      </c>
      <c r="C23" s="59">
        <v>43745.96</v>
      </c>
      <c r="D23" s="1"/>
      <c r="E23" s="1"/>
      <c r="F23" s="32"/>
      <c r="G23" s="32"/>
    </row>
    <row r="24" spans="1:7" ht="15">
      <c r="A24" s="49">
        <v>19</v>
      </c>
      <c r="B24" s="50" t="s">
        <v>23</v>
      </c>
      <c r="C24" s="59">
        <v>27677.62</v>
      </c>
      <c r="D24" s="1"/>
      <c r="E24" s="1"/>
      <c r="F24" s="32"/>
      <c r="G24" s="32"/>
    </row>
    <row r="25" spans="1:7" ht="15">
      <c r="A25" s="49">
        <v>20</v>
      </c>
      <c r="B25" s="50" t="s">
        <v>24</v>
      </c>
      <c r="C25" s="59">
        <v>5112.28</v>
      </c>
      <c r="D25" s="1"/>
      <c r="E25" s="1"/>
      <c r="F25" s="32"/>
      <c r="G25" s="32"/>
    </row>
    <row r="26" spans="1:7" ht="15">
      <c r="A26" s="49">
        <v>21</v>
      </c>
      <c r="B26" s="50" t="s">
        <v>25</v>
      </c>
      <c r="C26" s="59">
        <v>5687.75</v>
      </c>
      <c r="D26" s="1"/>
      <c r="E26" s="1"/>
      <c r="F26" s="32"/>
      <c r="G26" s="32"/>
    </row>
    <row r="27" spans="1:7" ht="15">
      <c r="A27" s="49">
        <v>22</v>
      </c>
      <c r="B27" s="50" t="s">
        <v>26</v>
      </c>
      <c r="C27" s="59">
        <v>56038.06</v>
      </c>
      <c r="D27" s="1"/>
      <c r="E27" s="1"/>
      <c r="F27" s="32"/>
      <c r="G27" s="32"/>
    </row>
    <row r="28" spans="1:7" ht="15">
      <c r="A28" s="49">
        <v>23</v>
      </c>
      <c r="B28" s="50" t="s">
        <v>27</v>
      </c>
      <c r="C28" s="59">
        <v>26580.7</v>
      </c>
      <c r="D28" s="1"/>
      <c r="E28" s="1"/>
      <c r="F28" s="32"/>
      <c r="G28" s="32"/>
    </row>
    <row r="29" spans="1:7" ht="15">
      <c r="A29" s="49">
        <v>24</v>
      </c>
      <c r="B29" s="50" t="s">
        <v>37</v>
      </c>
      <c r="C29" s="59">
        <v>661.59</v>
      </c>
      <c r="D29" s="1"/>
      <c r="E29" s="1"/>
      <c r="F29" s="32"/>
      <c r="G29" s="32"/>
    </row>
    <row r="30" spans="1:7" ht="15">
      <c r="A30" s="49">
        <v>25</v>
      </c>
      <c r="B30" s="50" t="s">
        <v>38</v>
      </c>
      <c r="C30" s="59">
        <v>18634.87</v>
      </c>
      <c r="D30" s="1"/>
      <c r="E30" s="1"/>
      <c r="F30" s="32"/>
      <c r="G30" s="32"/>
    </row>
    <row r="31" spans="1:7" ht="15">
      <c r="A31" s="49">
        <v>26</v>
      </c>
      <c r="B31" s="50" t="s">
        <v>40</v>
      </c>
      <c r="C31" s="59">
        <v>6089.01</v>
      </c>
      <c r="D31" s="1"/>
      <c r="E31" s="1"/>
      <c r="F31" s="32"/>
      <c r="G31" s="32"/>
    </row>
    <row r="32" spans="1:7" ht="15">
      <c r="A32" s="49">
        <v>27</v>
      </c>
      <c r="B32" s="50" t="s">
        <v>42</v>
      </c>
      <c r="C32" s="59">
        <v>977.14</v>
      </c>
      <c r="D32" s="1"/>
      <c r="E32" s="1"/>
      <c r="F32" s="32"/>
      <c r="G32" s="32"/>
    </row>
    <row r="33" spans="1:7" ht="15">
      <c r="A33" s="49">
        <v>28</v>
      </c>
      <c r="B33" s="50" t="s">
        <v>55</v>
      </c>
      <c r="C33" s="59">
        <v>99.99</v>
      </c>
      <c r="D33" s="1"/>
      <c r="E33" s="1"/>
      <c r="F33" s="32"/>
      <c r="G33" s="32"/>
    </row>
    <row r="34" spans="1:7" ht="15">
      <c r="A34" s="49">
        <v>29</v>
      </c>
      <c r="B34" s="50" t="s">
        <v>56</v>
      </c>
      <c r="C34" s="59">
        <v>2604.31</v>
      </c>
      <c r="D34" s="1"/>
      <c r="E34" s="1"/>
      <c r="F34" s="32"/>
      <c r="G34" s="32"/>
    </row>
    <row r="35" spans="1:7" ht="15">
      <c r="A35" s="49">
        <v>30</v>
      </c>
      <c r="B35" s="50" t="s">
        <v>65</v>
      </c>
      <c r="C35" s="59">
        <v>724.65</v>
      </c>
      <c r="D35" s="1"/>
      <c r="E35" s="1"/>
      <c r="F35" s="32"/>
      <c r="G35" s="32"/>
    </row>
    <row r="36" spans="1:7" ht="15">
      <c r="A36" s="51"/>
      <c r="B36" s="51" t="s">
        <v>28</v>
      </c>
      <c r="C36" s="7">
        <f>SUM(C6:C35)</f>
        <v>569632.9700000001</v>
      </c>
      <c r="D36" s="1"/>
      <c r="E36" s="1"/>
      <c r="F36" s="32"/>
      <c r="G36" s="32"/>
    </row>
    <row r="37" spans="1:7" ht="13.5">
      <c r="A37" s="32"/>
      <c r="B37" s="32"/>
      <c r="C37" s="34"/>
      <c r="D37" s="1"/>
      <c r="E37" s="1"/>
      <c r="F37" s="32"/>
      <c r="G37" s="32"/>
    </row>
    <row r="38" spans="1:7" ht="13.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sheetProtection/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4" t="s">
        <v>89</v>
      </c>
      <c r="B4" s="84"/>
      <c r="C4" s="84"/>
      <c r="D4" s="84"/>
      <c r="E4" s="84"/>
      <c r="F4" s="84"/>
      <c r="G4" s="84"/>
      <c r="H4" s="84"/>
    </row>
    <row r="5" spans="1:8" ht="13.5">
      <c r="A5" s="32"/>
      <c r="B5" s="32"/>
      <c r="C5" s="32"/>
      <c r="D5" s="35"/>
      <c r="E5" s="32"/>
      <c r="F5" s="32"/>
      <c r="G5" s="32"/>
      <c r="H5" s="32"/>
    </row>
    <row r="6" spans="1:8" ht="27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">
      <c r="A7" s="49">
        <v>1</v>
      </c>
      <c r="B7" s="50" t="s">
        <v>6</v>
      </c>
      <c r="C7" s="6">
        <v>39476.97</v>
      </c>
      <c r="D7" s="32"/>
      <c r="E7" s="32"/>
      <c r="F7" s="32"/>
      <c r="G7" s="32"/>
      <c r="H7" s="32"/>
    </row>
    <row r="8" spans="1:8" ht="15">
      <c r="A8" s="49">
        <v>2</v>
      </c>
      <c r="B8" s="50" t="s">
        <v>7</v>
      </c>
      <c r="C8" s="6">
        <v>1554.68</v>
      </c>
      <c r="D8" s="32"/>
      <c r="E8" s="32"/>
      <c r="F8" s="32"/>
      <c r="G8" s="32"/>
      <c r="H8" s="32"/>
    </row>
    <row r="9" spans="1:3" ht="15">
      <c r="A9" s="49">
        <v>3</v>
      </c>
      <c r="B9" s="50" t="s">
        <v>8</v>
      </c>
      <c r="C9" s="6">
        <v>2085.95</v>
      </c>
    </row>
    <row r="10" spans="1:3" ht="15">
      <c r="A10" s="49">
        <v>4</v>
      </c>
      <c r="B10" s="50" t="s">
        <v>9</v>
      </c>
      <c r="C10" s="6">
        <v>8295.07</v>
      </c>
    </row>
    <row r="11" spans="1:3" ht="15">
      <c r="A11" s="49">
        <v>5</v>
      </c>
      <c r="B11" s="50" t="s">
        <v>10</v>
      </c>
      <c r="C11" s="6">
        <v>21296.92</v>
      </c>
    </row>
    <row r="12" spans="1:3" ht="15">
      <c r="A12" s="49">
        <v>6</v>
      </c>
      <c r="B12" s="50" t="s">
        <v>54</v>
      </c>
      <c r="C12" s="6">
        <v>12544.72</v>
      </c>
    </row>
    <row r="13" spans="1:3" ht="15">
      <c r="A13" s="49">
        <v>7</v>
      </c>
      <c r="B13" s="50" t="s">
        <v>11</v>
      </c>
      <c r="C13" s="6">
        <v>43808.19</v>
      </c>
    </row>
    <row r="14" spans="1:3" ht="15">
      <c r="A14" s="49">
        <v>8</v>
      </c>
      <c r="B14" s="50" t="s">
        <v>12</v>
      </c>
      <c r="C14" s="6">
        <v>13343.71</v>
      </c>
    </row>
    <row r="15" spans="1:3" ht="15">
      <c r="A15" s="49">
        <v>9</v>
      </c>
      <c r="B15" s="50" t="s">
        <v>13</v>
      </c>
      <c r="C15" s="6">
        <v>11647.57</v>
      </c>
    </row>
    <row r="16" spans="1:3" ht="15">
      <c r="A16" s="49">
        <v>10</v>
      </c>
      <c r="B16" s="50" t="s">
        <v>14</v>
      </c>
      <c r="C16" s="6">
        <v>2750.72</v>
      </c>
    </row>
    <row r="17" spans="1:3" ht="15">
      <c r="A17" s="49">
        <v>11</v>
      </c>
      <c r="B17" s="50" t="s">
        <v>15</v>
      </c>
      <c r="C17" s="6">
        <v>6571.32</v>
      </c>
    </row>
    <row r="18" spans="1:3" ht="15">
      <c r="A18" s="49">
        <v>12</v>
      </c>
      <c r="B18" s="50" t="s">
        <v>16</v>
      </c>
      <c r="C18" s="6"/>
    </row>
    <row r="19" spans="1:3" ht="15">
      <c r="A19" s="49">
        <v>13</v>
      </c>
      <c r="B19" s="50" t="s">
        <v>17</v>
      </c>
      <c r="C19" s="6"/>
    </row>
    <row r="20" spans="1:3" ht="15">
      <c r="A20" s="49">
        <v>14</v>
      </c>
      <c r="B20" s="50" t="s">
        <v>18</v>
      </c>
      <c r="C20" s="6">
        <v>9259.62</v>
      </c>
    </row>
    <row r="21" spans="1:3" ht="15">
      <c r="A21" s="49">
        <v>15</v>
      </c>
      <c r="B21" s="50" t="s">
        <v>19</v>
      </c>
      <c r="C21" s="6">
        <v>11854.92</v>
      </c>
    </row>
    <row r="22" spans="1:3" ht="15">
      <c r="A22" s="49">
        <v>16</v>
      </c>
      <c r="B22" s="50" t="s">
        <v>20</v>
      </c>
      <c r="C22" s="6">
        <v>1219.55</v>
      </c>
    </row>
    <row r="23" spans="1:3" ht="15">
      <c r="A23" s="49">
        <v>17</v>
      </c>
      <c r="B23" s="50" t="s">
        <v>21</v>
      </c>
      <c r="C23" s="6"/>
    </row>
    <row r="24" spans="1:3" ht="15">
      <c r="A24" s="49">
        <v>18</v>
      </c>
      <c r="B24" s="50" t="s">
        <v>22</v>
      </c>
      <c r="C24" s="6">
        <v>9286.08</v>
      </c>
    </row>
    <row r="25" spans="1:3" ht="15">
      <c r="A25" s="49">
        <v>19</v>
      </c>
      <c r="B25" s="50" t="s">
        <v>23</v>
      </c>
      <c r="C25" s="6">
        <v>16394.61</v>
      </c>
    </row>
    <row r="26" spans="1:3" ht="15">
      <c r="A26" s="49">
        <v>20</v>
      </c>
      <c r="B26" s="50" t="s">
        <v>24</v>
      </c>
      <c r="C26" s="6">
        <v>1494.57</v>
      </c>
    </row>
    <row r="27" spans="1:3" ht="15">
      <c r="A27" s="49">
        <v>21</v>
      </c>
      <c r="B27" s="50" t="s">
        <v>25</v>
      </c>
      <c r="C27" s="6"/>
    </row>
    <row r="28" spans="1:3" ht="15">
      <c r="A28" s="49">
        <v>22</v>
      </c>
      <c r="B28" s="50" t="s">
        <v>26</v>
      </c>
      <c r="C28" s="6">
        <v>21049.82</v>
      </c>
    </row>
    <row r="29" spans="1:3" ht="15">
      <c r="A29" s="49">
        <v>23</v>
      </c>
      <c r="B29" s="50" t="s">
        <v>27</v>
      </c>
      <c r="C29" s="6">
        <v>2153.88</v>
      </c>
    </row>
    <row r="30" spans="1:3" ht="15">
      <c r="A30" s="49">
        <v>24</v>
      </c>
      <c r="B30" s="50" t="s">
        <v>37</v>
      </c>
      <c r="C30" s="6"/>
    </row>
    <row r="31" spans="1:3" ht="15">
      <c r="A31" s="49">
        <v>25</v>
      </c>
      <c r="B31" s="50" t="s">
        <v>38</v>
      </c>
      <c r="C31" s="6">
        <v>2249.36</v>
      </c>
    </row>
    <row r="32" spans="1:3" ht="15">
      <c r="A32" s="49">
        <v>26</v>
      </c>
      <c r="B32" s="50" t="s">
        <v>40</v>
      </c>
      <c r="C32" s="6"/>
    </row>
    <row r="33" spans="1:3" ht="15">
      <c r="A33" s="49">
        <v>27</v>
      </c>
      <c r="B33" s="50" t="s">
        <v>42</v>
      </c>
      <c r="C33" s="6"/>
    </row>
    <row r="34" spans="1:3" ht="15">
      <c r="A34" s="49">
        <v>28</v>
      </c>
      <c r="B34" s="50" t="s">
        <v>55</v>
      </c>
      <c r="C34" s="6"/>
    </row>
    <row r="35" spans="1:3" ht="15">
      <c r="A35" s="49">
        <v>29</v>
      </c>
      <c r="B35" s="50" t="s">
        <v>56</v>
      </c>
      <c r="C35" s="6">
        <v>1889.81</v>
      </c>
    </row>
    <row r="36" spans="1:3" ht="15">
      <c r="A36" s="49">
        <v>30</v>
      </c>
      <c r="B36" s="50" t="s">
        <v>65</v>
      </c>
      <c r="C36" s="6"/>
    </row>
    <row r="37" spans="1:3" ht="15">
      <c r="A37" s="51"/>
      <c r="B37" s="51" t="s">
        <v>28</v>
      </c>
      <c r="C37" s="57">
        <f>SUM(C7:C36)</f>
        <v>240228.03999999998</v>
      </c>
    </row>
  </sheetData>
  <sheetProtection/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0">
      <selection activeCell="E23" sqref="E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4" t="s">
        <v>90</v>
      </c>
      <c r="B3" s="84"/>
      <c r="C3" s="84"/>
      <c r="D3" s="84"/>
      <c r="E3" s="84"/>
      <c r="F3" s="84"/>
      <c r="G3" s="84"/>
    </row>
    <row r="4" spans="1:7" ht="13.5">
      <c r="A4" s="85"/>
      <c r="B4" s="85"/>
      <c r="C4" s="37" t="s">
        <v>33</v>
      </c>
      <c r="D4" s="1"/>
      <c r="E4" s="32"/>
      <c r="F4" s="32"/>
      <c r="G4" s="32"/>
    </row>
    <row r="5" spans="1:7" ht="1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">
      <c r="A6" s="49">
        <v>1</v>
      </c>
      <c r="B6" s="50" t="s">
        <v>6</v>
      </c>
      <c r="C6" s="6">
        <v>19036.89</v>
      </c>
      <c r="D6" s="6">
        <v>26073.28</v>
      </c>
      <c r="E6" s="7">
        <f>C6+D6</f>
        <v>45110.17</v>
      </c>
      <c r="F6" s="32"/>
      <c r="G6" s="32"/>
    </row>
    <row r="7" spans="1:7" ht="15">
      <c r="A7" s="49">
        <v>2</v>
      </c>
      <c r="B7" s="50" t="s">
        <v>7</v>
      </c>
      <c r="C7" s="6">
        <v>109.41</v>
      </c>
      <c r="D7" s="6">
        <v>1128.87</v>
      </c>
      <c r="E7" s="7">
        <f aca="true" t="shared" si="0" ref="E7:E36">C7+D7</f>
        <v>1238.28</v>
      </c>
      <c r="F7" s="32"/>
      <c r="G7" s="32"/>
    </row>
    <row r="8" spans="1:7" ht="15">
      <c r="A8" s="49">
        <v>3</v>
      </c>
      <c r="B8" s="50" t="s">
        <v>8</v>
      </c>
      <c r="C8" s="6">
        <v>40.69</v>
      </c>
      <c r="D8" s="6">
        <v>809.38</v>
      </c>
      <c r="E8" s="7">
        <f t="shared" si="0"/>
        <v>850.0699999999999</v>
      </c>
      <c r="F8" s="32"/>
      <c r="G8" s="32"/>
    </row>
    <row r="9" spans="1:7" ht="15">
      <c r="A9" s="49">
        <v>4</v>
      </c>
      <c r="B9" s="50" t="s">
        <v>9</v>
      </c>
      <c r="C9" s="6">
        <v>9901.42</v>
      </c>
      <c r="D9" s="6">
        <v>18565.92</v>
      </c>
      <c r="E9" s="7">
        <f t="shared" si="0"/>
        <v>28467.339999999997</v>
      </c>
      <c r="F9" s="32"/>
      <c r="G9" s="32"/>
    </row>
    <row r="10" spans="1:7" ht="15">
      <c r="A10" s="49">
        <v>5</v>
      </c>
      <c r="B10" s="50" t="s">
        <v>10</v>
      </c>
      <c r="C10" s="6">
        <v>26805.35</v>
      </c>
      <c r="D10" s="6">
        <v>57008.27</v>
      </c>
      <c r="E10" s="7">
        <f t="shared" si="0"/>
        <v>83813.62</v>
      </c>
      <c r="F10" s="32"/>
      <c r="G10" s="32"/>
    </row>
    <row r="11" spans="1:7" ht="15">
      <c r="A11" s="49">
        <v>6</v>
      </c>
      <c r="B11" s="50" t="s">
        <v>54</v>
      </c>
      <c r="C11" s="6">
        <v>9674.28</v>
      </c>
      <c r="D11" s="6">
        <v>18053.56</v>
      </c>
      <c r="E11" s="7">
        <f t="shared" si="0"/>
        <v>27727.840000000004</v>
      </c>
      <c r="F11" s="32"/>
      <c r="G11" s="32"/>
    </row>
    <row r="12" spans="1:7" ht="15">
      <c r="A12" s="49">
        <v>7</v>
      </c>
      <c r="B12" s="50" t="s">
        <v>11</v>
      </c>
      <c r="C12" s="6">
        <v>53801.03</v>
      </c>
      <c r="D12" s="6">
        <v>83165.9</v>
      </c>
      <c r="E12" s="7">
        <f t="shared" si="0"/>
        <v>136966.93</v>
      </c>
      <c r="F12" s="32"/>
      <c r="G12" s="32"/>
    </row>
    <row r="13" spans="1:7" ht="15">
      <c r="A13" s="49">
        <v>8</v>
      </c>
      <c r="B13" s="50" t="s">
        <v>12</v>
      </c>
      <c r="C13" s="6">
        <v>9984.55</v>
      </c>
      <c r="D13" s="6">
        <v>14876.67</v>
      </c>
      <c r="E13" s="7">
        <f t="shared" si="0"/>
        <v>24861.22</v>
      </c>
      <c r="F13" s="32"/>
      <c r="G13" s="32"/>
    </row>
    <row r="14" spans="1:7" ht="15">
      <c r="A14" s="49">
        <v>9</v>
      </c>
      <c r="B14" s="50" t="s">
        <v>13</v>
      </c>
      <c r="C14" s="6">
        <v>5128.08</v>
      </c>
      <c r="D14" s="6">
        <v>8587.03</v>
      </c>
      <c r="E14" s="7">
        <f t="shared" si="0"/>
        <v>13715.11</v>
      </c>
      <c r="F14" s="32"/>
      <c r="G14" s="32"/>
    </row>
    <row r="15" spans="1:7" ht="15">
      <c r="A15" s="49">
        <v>10</v>
      </c>
      <c r="B15" s="50" t="s">
        <v>14</v>
      </c>
      <c r="C15" s="6">
        <v>1540.94</v>
      </c>
      <c r="D15" s="6">
        <v>1874.67</v>
      </c>
      <c r="E15" s="7">
        <f t="shared" si="0"/>
        <v>3415.61</v>
      </c>
      <c r="F15" s="32"/>
      <c r="G15" s="32"/>
    </row>
    <row r="16" spans="1:7" ht="15">
      <c r="A16" s="49">
        <v>11</v>
      </c>
      <c r="B16" s="50" t="s">
        <v>15</v>
      </c>
      <c r="C16" s="6">
        <v>8136.68</v>
      </c>
      <c r="D16" s="6">
        <v>21935.8</v>
      </c>
      <c r="E16" s="7">
        <f t="shared" si="0"/>
        <v>30072.48</v>
      </c>
      <c r="F16" s="32"/>
      <c r="G16" s="32"/>
    </row>
    <row r="17" spans="1:7" ht="1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">
      <c r="A19" s="49">
        <v>14</v>
      </c>
      <c r="B19" s="50" t="s">
        <v>18</v>
      </c>
      <c r="C19" s="6">
        <v>4585.58</v>
      </c>
      <c r="D19" s="6">
        <v>7373.82</v>
      </c>
      <c r="E19" s="7">
        <f t="shared" si="0"/>
        <v>11959.4</v>
      </c>
      <c r="F19" s="32"/>
      <c r="G19" s="32"/>
    </row>
    <row r="20" spans="1:7" ht="15">
      <c r="A20" s="49">
        <v>15</v>
      </c>
      <c r="B20" s="50" t="s">
        <v>19</v>
      </c>
      <c r="C20" s="6">
        <v>13448.75</v>
      </c>
      <c r="D20" s="6">
        <v>21273.31</v>
      </c>
      <c r="E20" s="7">
        <f t="shared" si="0"/>
        <v>34722.06</v>
      </c>
      <c r="F20" s="32"/>
      <c r="G20" s="32"/>
    </row>
    <row r="21" spans="1:7" ht="15">
      <c r="A21" s="49">
        <v>16</v>
      </c>
      <c r="B21" s="50" t="s">
        <v>20</v>
      </c>
      <c r="C21" s="6">
        <v>482.53</v>
      </c>
      <c r="D21" s="6">
        <v>612.98</v>
      </c>
      <c r="E21" s="7">
        <f t="shared" si="0"/>
        <v>1095.51</v>
      </c>
      <c r="F21" s="32"/>
      <c r="G21" s="32"/>
    </row>
    <row r="22" spans="1:7" ht="15">
      <c r="A22" s="49">
        <v>17</v>
      </c>
      <c r="B22" s="50" t="s">
        <v>21</v>
      </c>
      <c r="C22" s="6">
        <v>61.04</v>
      </c>
      <c r="D22" s="6">
        <v>839.18</v>
      </c>
      <c r="E22" s="7">
        <f t="shared" si="0"/>
        <v>900.2199999999999</v>
      </c>
      <c r="F22" s="32"/>
      <c r="G22" s="32"/>
    </row>
    <row r="23" spans="1:7" ht="15">
      <c r="A23" s="49">
        <v>18</v>
      </c>
      <c r="B23" s="50" t="s">
        <v>22</v>
      </c>
      <c r="C23" s="6">
        <v>13025</v>
      </c>
      <c r="D23" s="6">
        <v>23265.77</v>
      </c>
      <c r="E23" s="7">
        <f t="shared" si="0"/>
        <v>36290.770000000004</v>
      </c>
      <c r="F23" s="32"/>
      <c r="G23" s="32"/>
    </row>
    <row r="24" spans="1:7" ht="15">
      <c r="A24" s="49">
        <v>19</v>
      </c>
      <c r="B24" s="50" t="s">
        <v>23</v>
      </c>
      <c r="C24" s="6">
        <v>13403.28</v>
      </c>
      <c r="D24" s="6">
        <v>22905.74</v>
      </c>
      <c r="E24" s="7">
        <f t="shared" si="0"/>
        <v>36309.020000000004</v>
      </c>
      <c r="F24" s="32"/>
      <c r="G24" s="32"/>
    </row>
    <row r="25" spans="1:7" ht="15">
      <c r="A25" s="49">
        <v>20</v>
      </c>
      <c r="B25" s="50" t="s">
        <v>24</v>
      </c>
      <c r="C25" s="6">
        <v>161.04</v>
      </c>
      <c r="D25" s="6">
        <v>1343.04</v>
      </c>
      <c r="E25" s="7">
        <f t="shared" si="0"/>
        <v>1504.08</v>
      </c>
      <c r="F25" s="32"/>
      <c r="G25" s="32"/>
    </row>
    <row r="26" spans="1:7" ht="1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">
      <c r="A27" s="49">
        <v>22</v>
      </c>
      <c r="B27" s="50" t="s">
        <v>26</v>
      </c>
      <c r="C27" s="6">
        <v>21268.21</v>
      </c>
      <c r="D27" s="6">
        <v>36951.85</v>
      </c>
      <c r="E27" s="7">
        <f t="shared" si="0"/>
        <v>58220.06</v>
      </c>
      <c r="F27" s="32"/>
      <c r="G27" s="32"/>
    </row>
    <row r="28" spans="1:7" ht="15">
      <c r="A28" s="49">
        <v>23</v>
      </c>
      <c r="B28" s="50" t="s">
        <v>27</v>
      </c>
      <c r="C28" s="6">
        <v>3294.97</v>
      </c>
      <c r="D28" s="6">
        <v>2638.53</v>
      </c>
      <c r="E28" s="7">
        <f t="shared" si="0"/>
        <v>5933.5</v>
      </c>
      <c r="F28" s="32"/>
      <c r="G28" s="32"/>
    </row>
    <row r="29" spans="1:7" ht="15">
      <c r="A29" s="49">
        <v>24</v>
      </c>
      <c r="B29" s="50" t="s">
        <v>37</v>
      </c>
      <c r="C29" s="6">
        <v>50.86</v>
      </c>
      <c r="D29" s="6">
        <v>897.98</v>
      </c>
      <c r="E29" s="7">
        <f t="shared" si="0"/>
        <v>948.84</v>
      </c>
      <c r="F29" s="32"/>
      <c r="G29" s="32"/>
    </row>
    <row r="30" spans="1:7" ht="15">
      <c r="A30" s="49">
        <v>25</v>
      </c>
      <c r="B30" s="50" t="s">
        <v>38</v>
      </c>
      <c r="C30" s="6">
        <v>6302.87</v>
      </c>
      <c r="D30" s="6">
        <v>14075.87</v>
      </c>
      <c r="E30" s="7">
        <f t="shared" si="0"/>
        <v>20378.74</v>
      </c>
      <c r="F30" s="32"/>
      <c r="G30" s="32"/>
    </row>
    <row r="31" spans="1:7" ht="15">
      <c r="A31" s="49">
        <v>26</v>
      </c>
      <c r="B31" s="50" t="s">
        <v>40</v>
      </c>
      <c r="C31" s="6"/>
      <c r="D31" s="6"/>
      <c r="E31" s="7">
        <f t="shared" si="0"/>
        <v>0</v>
      </c>
      <c r="F31" s="32"/>
      <c r="G31" s="32"/>
    </row>
    <row r="32" spans="1:7" ht="1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">
      <c r="A34" s="49">
        <v>29</v>
      </c>
      <c r="B34" s="50" t="s">
        <v>56</v>
      </c>
      <c r="C34" s="6">
        <v>1833.18</v>
      </c>
      <c r="D34" s="6">
        <v>5473.1</v>
      </c>
      <c r="E34" s="7">
        <f t="shared" si="0"/>
        <v>7306.280000000001</v>
      </c>
      <c r="F34" s="32"/>
      <c r="G34" s="32"/>
    </row>
    <row r="35" spans="1:7" ht="15">
      <c r="A35" s="49">
        <v>30</v>
      </c>
      <c r="B35" s="50" t="s">
        <v>65</v>
      </c>
      <c r="C35" s="6"/>
      <c r="D35" s="6"/>
      <c r="E35" s="7">
        <f t="shared" si="0"/>
        <v>0</v>
      </c>
      <c r="F35" s="32"/>
      <c r="G35" s="32"/>
    </row>
    <row r="36" spans="1:7" ht="15">
      <c r="A36" s="51"/>
      <c r="B36" s="51" t="s">
        <v>28</v>
      </c>
      <c r="C36" s="6">
        <f>SUM(C6:C35)</f>
        <v>222076.62999999995</v>
      </c>
      <c r="D36" s="6">
        <f>SUM(D6:D35)</f>
        <v>389730.51999999996</v>
      </c>
      <c r="E36" s="7">
        <f t="shared" si="0"/>
        <v>611807.1499999999</v>
      </c>
      <c r="F36" s="32"/>
      <c r="G36" s="32"/>
    </row>
    <row r="37" spans="1:7" ht="13.5">
      <c r="A37" s="32"/>
      <c r="B37" s="32"/>
      <c r="C37" s="32"/>
      <c r="D37" s="32"/>
      <c r="E37" s="1"/>
      <c r="F37" s="32"/>
      <c r="G37" s="32"/>
    </row>
    <row r="38" spans="1:7" ht="13.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83</v>
      </c>
    </row>
  </sheetData>
  <sheetProtection/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1">
      <selection activeCell="J24" sqref="J24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3.5">
      <c r="A3" s="87" t="s">
        <v>91</v>
      </c>
      <c r="B3" s="87"/>
      <c r="C3" s="87"/>
      <c r="D3" s="87"/>
      <c r="E3" s="87"/>
      <c r="F3" s="87"/>
    </row>
    <row r="4" spans="1:6" ht="13.5">
      <c r="A4" s="86"/>
      <c r="B4" s="86"/>
      <c r="C4" s="86"/>
      <c r="D4" s="86"/>
      <c r="E4" s="86"/>
      <c r="F4" s="32"/>
    </row>
    <row r="5" spans="1:6" ht="30.7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">
      <c r="A6" s="49">
        <v>1</v>
      </c>
      <c r="B6" s="50" t="s">
        <v>6</v>
      </c>
      <c r="C6" s="56">
        <v>11640</v>
      </c>
      <c r="D6" s="56">
        <v>1560</v>
      </c>
    </row>
    <row r="7" spans="1:4" ht="15">
      <c r="A7" s="49">
        <v>2</v>
      </c>
      <c r="B7" s="50" t="s">
        <v>7</v>
      </c>
      <c r="C7" s="56">
        <v>360</v>
      </c>
      <c r="D7" s="56"/>
    </row>
    <row r="8" spans="1:4" ht="15">
      <c r="A8" s="49">
        <v>3</v>
      </c>
      <c r="B8" s="50" t="s">
        <v>8</v>
      </c>
      <c r="C8" s="56">
        <v>360</v>
      </c>
      <c r="D8" s="56"/>
    </row>
    <row r="9" spans="1:4" ht="15">
      <c r="A9" s="49">
        <v>4</v>
      </c>
      <c r="B9" s="50" t="s">
        <v>9</v>
      </c>
      <c r="C9" s="56">
        <v>3240</v>
      </c>
      <c r="D9" s="56"/>
    </row>
    <row r="10" spans="1:4" ht="15">
      <c r="A10" s="49">
        <v>5</v>
      </c>
      <c r="B10" s="50" t="s">
        <v>10</v>
      </c>
      <c r="C10" s="56">
        <v>10320</v>
      </c>
      <c r="D10" s="56">
        <v>960</v>
      </c>
    </row>
    <row r="11" spans="1:4" ht="15">
      <c r="A11" s="49">
        <v>6</v>
      </c>
      <c r="B11" s="50" t="s">
        <v>54</v>
      </c>
      <c r="C11" s="56">
        <v>5520</v>
      </c>
      <c r="D11" s="56">
        <v>960</v>
      </c>
    </row>
    <row r="12" spans="1:4" ht="15">
      <c r="A12" s="49">
        <v>7</v>
      </c>
      <c r="B12" s="50" t="s">
        <v>11</v>
      </c>
      <c r="C12" s="56">
        <v>19560</v>
      </c>
      <c r="D12" s="56">
        <v>3240</v>
      </c>
    </row>
    <row r="13" spans="1:4" ht="15">
      <c r="A13" s="49">
        <v>8</v>
      </c>
      <c r="B13" s="50" t="s">
        <v>12</v>
      </c>
      <c r="C13" s="56">
        <v>4560</v>
      </c>
      <c r="D13" s="56"/>
    </row>
    <row r="14" spans="1:4" ht="15">
      <c r="A14" s="49">
        <v>9</v>
      </c>
      <c r="B14" s="50" t="s">
        <v>13</v>
      </c>
      <c r="C14" s="56">
        <v>3120</v>
      </c>
      <c r="D14" s="56"/>
    </row>
    <row r="15" spans="1:4" ht="15">
      <c r="A15" s="49">
        <v>10</v>
      </c>
      <c r="B15" s="50" t="s">
        <v>14</v>
      </c>
      <c r="C15" s="56">
        <v>1200</v>
      </c>
      <c r="D15" s="56"/>
    </row>
    <row r="16" spans="1:4" ht="15">
      <c r="A16" s="49">
        <v>11</v>
      </c>
      <c r="B16" s="50" t="s">
        <v>15</v>
      </c>
      <c r="C16" s="56">
        <v>3240</v>
      </c>
      <c r="D16" s="56">
        <v>480</v>
      </c>
    </row>
    <row r="17" spans="1:4" ht="15">
      <c r="A17" s="49">
        <v>12</v>
      </c>
      <c r="B17" s="50" t="s">
        <v>16</v>
      </c>
      <c r="C17" s="56"/>
      <c r="D17" s="56"/>
    </row>
    <row r="18" spans="1:4" ht="15">
      <c r="A18" s="49">
        <v>13</v>
      </c>
      <c r="B18" s="50" t="s">
        <v>17</v>
      </c>
      <c r="C18" s="56"/>
      <c r="D18" s="56"/>
    </row>
    <row r="19" spans="1:4" ht="15">
      <c r="A19" s="49">
        <v>14</v>
      </c>
      <c r="B19" s="50" t="s">
        <v>18</v>
      </c>
      <c r="C19" s="56">
        <v>3720</v>
      </c>
      <c r="D19" s="56"/>
    </row>
    <row r="20" spans="1:4" ht="15">
      <c r="A20" s="49">
        <v>15</v>
      </c>
      <c r="B20" s="50" t="s">
        <v>19</v>
      </c>
      <c r="C20" s="56">
        <v>5280</v>
      </c>
      <c r="D20" s="56">
        <v>480</v>
      </c>
    </row>
    <row r="21" spans="1:4" ht="15">
      <c r="A21" s="49">
        <v>16</v>
      </c>
      <c r="B21" s="50" t="s">
        <v>20</v>
      </c>
      <c r="C21" s="56">
        <v>360</v>
      </c>
      <c r="D21" s="56"/>
    </row>
    <row r="22" spans="1:4" ht="15">
      <c r="A22" s="49">
        <v>17</v>
      </c>
      <c r="B22" s="50" t="s">
        <v>21</v>
      </c>
      <c r="C22" s="56">
        <v>120</v>
      </c>
      <c r="D22" s="56"/>
    </row>
    <row r="23" spans="1:4" ht="15">
      <c r="A23" s="49">
        <v>18</v>
      </c>
      <c r="B23" s="50" t="s">
        <v>22</v>
      </c>
      <c r="C23" s="56">
        <v>4320</v>
      </c>
      <c r="D23" s="56">
        <v>600</v>
      </c>
    </row>
    <row r="24" spans="1:4" ht="15">
      <c r="A24" s="49">
        <v>19</v>
      </c>
      <c r="B24" s="50" t="s">
        <v>23</v>
      </c>
      <c r="C24" s="56">
        <v>6240</v>
      </c>
      <c r="D24" s="56">
        <v>960</v>
      </c>
    </row>
    <row r="25" spans="1:4" ht="15">
      <c r="A25" s="49">
        <v>20</v>
      </c>
      <c r="B25" s="50" t="s">
        <v>24</v>
      </c>
      <c r="C25" s="56">
        <v>600</v>
      </c>
      <c r="D25" s="56"/>
    </row>
    <row r="26" spans="1:4" ht="15">
      <c r="A26" s="49">
        <v>21</v>
      </c>
      <c r="B26" s="50" t="s">
        <v>25</v>
      </c>
      <c r="C26" s="56"/>
      <c r="D26" s="56"/>
    </row>
    <row r="27" spans="1:4" ht="15">
      <c r="A27" s="49">
        <v>22</v>
      </c>
      <c r="B27" s="50" t="s">
        <v>26</v>
      </c>
      <c r="C27" s="56">
        <v>8340</v>
      </c>
      <c r="D27" s="56">
        <v>600</v>
      </c>
    </row>
    <row r="28" spans="1:4" ht="15">
      <c r="A28" s="49">
        <v>23</v>
      </c>
      <c r="B28" s="50" t="s">
        <v>27</v>
      </c>
      <c r="C28" s="56">
        <v>720</v>
      </c>
      <c r="D28" s="56"/>
    </row>
    <row r="29" spans="1:4" ht="15">
      <c r="A29" s="49">
        <v>24</v>
      </c>
      <c r="B29" s="50" t="s">
        <v>37</v>
      </c>
      <c r="C29" s="56">
        <v>120</v>
      </c>
      <c r="D29" s="56"/>
    </row>
    <row r="30" spans="1:4" ht="15">
      <c r="A30" s="49">
        <v>25</v>
      </c>
      <c r="B30" s="50" t="s">
        <v>38</v>
      </c>
      <c r="C30" s="56">
        <v>2640</v>
      </c>
      <c r="D30" s="56">
        <v>480</v>
      </c>
    </row>
    <row r="31" spans="1:4" ht="15">
      <c r="A31" s="49">
        <v>26</v>
      </c>
      <c r="B31" s="50" t="s">
        <v>40</v>
      </c>
      <c r="C31" s="56"/>
      <c r="D31" s="56"/>
    </row>
    <row r="32" spans="1:4" ht="15">
      <c r="A32" s="49">
        <v>27</v>
      </c>
      <c r="B32" s="50" t="s">
        <v>42</v>
      </c>
      <c r="C32" s="56"/>
      <c r="D32" s="56"/>
    </row>
    <row r="33" spans="1:4" ht="15">
      <c r="A33" s="49">
        <v>28</v>
      </c>
      <c r="B33" s="50" t="s">
        <v>55</v>
      </c>
      <c r="C33" s="56"/>
      <c r="D33" s="56"/>
    </row>
    <row r="34" spans="1:4" ht="15">
      <c r="A34" s="49">
        <v>29</v>
      </c>
      <c r="B34" s="50" t="s">
        <v>56</v>
      </c>
      <c r="C34" s="56">
        <v>1320</v>
      </c>
      <c r="D34" s="56"/>
    </row>
    <row r="35" spans="1:4" ht="15">
      <c r="A35" s="49">
        <v>30</v>
      </c>
      <c r="B35" s="50" t="s">
        <v>65</v>
      </c>
      <c r="C35" s="56"/>
      <c r="D35" s="56"/>
    </row>
    <row r="36" spans="1:4" ht="15">
      <c r="A36" s="51"/>
      <c r="B36" s="51" t="s">
        <v>28</v>
      </c>
      <c r="C36" s="57">
        <f>SUM(C6:C35)</f>
        <v>96900</v>
      </c>
      <c r="D36" s="57">
        <f>SUM(D6:D35)</f>
        <v>10320</v>
      </c>
    </row>
    <row r="38" ht="12.75">
      <c r="E38" s="3"/>
    </row>
    <row r="40" ht="12.75">
      <c r="C40" s="3"/>
    </row>
  </sheetData>
  <sheetProtection/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G31" sqref="G31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3.5">
      <c r="A3" s="54" t="s">
        <v>92</v>
      </c>
      <c r="B3" s="54"/>
      <c r="C3" s="54"/>
      <c r="D3" s="54"/>
      <c r="E3" s="54"/>
    </row>
    <row r="4" spans="1:5" ht="13.5">
      <c r="A4" s="32"/>
      <c r="B4" s="32"/>
      <c r="C4" s="32"/>
      <c r="D4" s="32"/>
      <c r="E4" s="32"/>
    </row>
    <row r="5" spans="1:5" ht="46.5">
      <c r="A5" s="44" t="s">
        <v>0</v>
      </c>
      <c r="B5" s="45" t="s">
        <v>1</v>
      </c>
      <c r="C5" s="45" t="s">
        <v>60</v>
      </c>
      <c r="D5" s="32"/>
      <c r="E5" s="32"/>
    </row>
    <row r="6" spans="1:3" ht="15">
      <c r="A6" s="49">
        <v>1</v>
      </c>
      <c r="B6" s="50" t="s">
        <v>6</v>
      </c>
      <c r="C6" s="56">
        <v>17232</v>
      </c>
    </row>
    <row r="7" spans="1:3" ht="15">
      <c r="A7" s="49">
        <v>2</v>
      </c>
      <c r="B7" s="50" t="s">
        <v>7</v>
      </c>
      <c r="C7" s="56"/>
    </row>
    <row r="8" spans="1:3" ht="15">
      <c r="A8" s="49">
        <v>3</v>
      </c>
      <c r="B8" s="50" t="s">
        <v>8</v>
      </c>
      <c r="C8" s="56"/>
    </row>
    <row r="9" spans="1:3" ht="15">
      <c r="A9" s="49">
        <v>4</v>
      </c>
      <c r="B9" s="50" t="s">
        <v>9</v>
      </c>
      <c r="C9" s="56">
        <v>12889.53</v>
      </c>
    </row>
    <row r="10" spans="1:3" ht="15">
      <c r="A10" s="49">
        <v>5</v>
      </c>
      <c r="B10" s="50" t="s">
        <v>10</v>
      </c>
      <c r="C10" s="56">
        <v>9800</v>
      </c>
    </row>
    <row r="11" spans="1:3" ht="15">
      <c r="A11" s="49">
        <v>6</v>
      </c>
      <c r="B11" s="50" t="s">
        <v>54</v>
      </c>
      <c r="C11" s="56"/>
    </row>
    <row r="12" spans="1:3" ht="15">
      <c r="A12" s="49">
        <v>7</v>
      </c>
      <c r="B12" s="50" t="s">
        <v>11</v>
      </c>
      <c r="C12" s="56">
        <v>40928.39</v>
      </c>
    </row>
    <row r="13" spans="1:3" ht="15">
      <c r="A13" s="49">
        <v>8</v>
      </c>
      <c r="B13" s="50" t="s">
        <v>12</v>
      </c>
      <c r="C13" s="56">
        <v>25779.06</v>
      </c>
    </row>
    <row r="14" spans="1:3" ht="15">
      <c r="A14" s="49">
        <v>9</v>
      </c>
      <c r="B14" s="50" t="s">
        <v>13</v>
      </c>
      <c r="C14" s="56"/>
    </row>
    <row r="15" spans="1:3" ht="15">
      <c r="A15" s="49">
        <v>10</v>
      </c>
      <c r="B15" s="50" t="s">
        <v>14</v>
      </c>
      <c r="C15" s="56"/>
    </row>
    <row r="16" spans="1:3" ht="15">
      <c r="A16" s="49">
        <v>11</v>
      </c>
      <c r="B16" s="50" t="s">
        <v>15</v>
      </c>
      <c r="C16" s="56"/>
    </row>
    <row r="17" spans="1:3" ht="15">
      <c r="A17" s="49">
        <v>12</v>
      </c>
      <c r="B17" s="50" t="s">
        <v>16</v>
      </c>
      <c r="C17" s="56"/>
    </row>
    <row r="18" spans="1:3" ht="15">
      <c r="A18" s="49">
        <v>13</v>
      </c>
      <c r="B18" s="50" t="s">
        <v>17</v>
      </c>
      <c r="C18" s="56"/>
    </row>
    <row r="19" spans="1:3" ht="15">
      <c r="A19" s="49">
        <v>14</v>
      </c>
      <c r="B19" s="50" t="s">
        <v>18</v>
      </c>
      <c r="C19" s="56"/>
    </row>
    <row r="20" spans="1:3" ht="15">
      <c r="A20" s="49">
        <v>15</v>
      </c>
      <c r="B20" s="50" t="s">
        <v>19</v>
      </c>
      <c r="C20" s="56"/>
    </row>
    <row r="21" spans="1:3" ht="15">
      <c r="A21" s="49">
        <v>16</v>
      </c>
      <c r="B21" s="50" t="s">
        <v>20</v>
      </c>
      <c r="C21" s="56"/>
    </row>
    <row r="22" spans="1:3" ht="15">
      <c r="A22" s="49">
        <v>17</v>
      </c>
      <c r="B22" s="50" t="s">
        <v>21</v>
      </c>
      <c r="C22" s="56"/>
    </row>
    <row r="23" spans="1:3" ht="15">
      <c r="A23" s="49">
        <v>18</v>
      </c>
      <c r="B23" s="50" t="s">
        <v>22</v>
      </c>
      <c r="C23" s="56">
        <v>29202.74</v>
      </c>
    </row>
    <row r="24" spans="1:3" ht="15">
      <c r="A24" s="49">
        <v>19</v>
      </c>
      <c r="B24" s="50" t="s">
        <v>23</v>
      </c>
      <c r="C24" s="56">
        <v>22866.64</v>
      </c>
    </row>
    <row r="25" spans="1:3" ht="15">
      <c r="A25" s="49">
        <v>20</v>
      </c>
      <c r="B25" s="50" t="s">
        <v>24</v>
      </c>
      <c r="C25" s="56"/>
    </row>
    <row r="26" spans="1:3" ht="15">
      <c r="A26" s="49">
        <v>21</v>
      </c>
      <c r="B26" s="50" t="s">
        <v>25</v>
      </c>
      <c r="C26" s="56"/>
    </row>
    <row r="27" spans="1:3" ht="15">
      <c r="A27" s="49">
        <v>22</v>
      </c>
      <c r="B27" s="50" t="s">
        <v>26</v>
      </c>
      <c r="C27" s="56">
        <v>8616</v>
      </c>
    </row>
    <row r="28" spans="1:3" ht="15">
      <c r="A28" s="49">
        <v>23</v>
      </c>
      <c r="B28" s="50" t="s">
        <v>27</v>
      </c>
      <c r="C28" s="56"/>
    </row>
    <row r="29" spans="1:3" ht="15">
      <c r="A29" s="49">
        <v>24</v>
      </c>
      <c r="B29" s="50" t="s">
        <v>37</v>
      </c>
      <c r="C29" s="56"/>
    </row>
    <row r="30" spans="1:3" ht="15">
      <c r="A30" s="49">
        <v>25</v>
      </c>
      <c r="B30" s="50" t="s">
        <v>38</v>
      </c>
      <c r="C30" s="56"/>
    </row>
    <row r="31" spans="1:3" ht="15">
      <c r="A31" s="49">
        <v>26</v>
      </c>
      <c r="B31" s="50" t="s">
        <v>40</v>
      </c>
      <c r="C31" s="56"/>
    </row>
    <row r="32" spans="1:3" ht="15">
      <c r="A32" s="49">
        <v>27</v>
      </c>
      <c r="B32" s="50" t="s">
        <v>42</v>
      </c>
      <c r="C32" s="56"/>
    </row>
    <row r="33" spans="1:3" ht="15">
      <c r="A33" s="49">
        <v>28</v>
      </c>
      <c r="B33" s="50" t="s">
        <v>55</v>
      </c>
      <c r="C33" s="56"/>
    </row>
    <row r="34" spans="1:3" ht="15">
      <c r="A34" s="49">
        <v>29</v>
      </c>
      <c r="B34" s="50" t="s">
        <v>56</v>
      </c>
      <c r="C34" s="56"/>
    </row>
    <row r="35" spans="1:3" ht="15">
      <c r="A35" s="49">
        <v>30</v>
      </c>
      <c r="B35" s="50" t="s">
        <v>65</v>
      </c>
      <c r="C35" s="56"/>
    </row>
    <row r="36" spans="1:3" ht="15">
      <c r="A36" s="51"/>
      <c r="B36" s="51" t="s">
        <v>28</v>
      </c>
      <c r="C36" s="57">
        <f>SUM(C6:C35)</f>
        <v>167314.36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J31" sqref="J31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8" t="s">
        <v>93</v>
      </c>
      <c r="B2" s="83"/>
      <c r="C2" s="83"/>
      <c r="D2" s="83"/>
      <c r="E2" s="83"/>
      <c r="F2" s="83"/>
    </row>
    <row r="3" spans="1:6" ht="12.75">
      <c r="A3" s="83"/>
      <c r="B3" s="83"/>
      <c r="C3" s="83"/>
      <c r="D3" s="83"/>
      <c r="E3" s="83"/>
      <c r="F3" s="83"/>
    </row>
    <row r="4" spans="1:5" ht="62.25">
      <c r="A4" s="44" t="s">
        <v>0</v>
      </c>
      <c r="B4" s="45" t="s">
        <v>1</v>
      </c>
      <c r="C4" s="45" t="s">
        <v>75</v>
      </c>
      <c r="D4" s="32"/>
      <c r="E4" s="32"/>
    </row>
    <row r="5" spans="1:3" ht="15">
      <c r="A5" s="49">
        <v>1</v>
      </c>
      <c r="B5" s="50" t="s">
        <v>6</v>
      </c>
      <c r="C5" s="56"/>
    </row>
    <row r="6" spans="1:3" ht="15">
      <c r="A6" s="49">
        <v>2</v>
      </c>
      <c r="B6" s="50" t="s">
        <v>7</v>
      </c>
      <c r="C6" s="56"/>
    </row>
    <row r="7" spans="1:3" ht="15">
      <c r="A7" s="49">
        <v>3</v>
      </c>
      <c r="B7" s="50" t="s">
        <v>8</v>
      </c>
      <c r="C7" s="56"/>
    </row>
    <row r="8" spans="1:3" ht="15">
      <c r="A8" s="49">
        <v>4</v>
      </c>
      <c r="B8" s="50" t="s">
        <v>9</v>
      </c>
      <c r="C8" s="56"/>
    </row>
    <row r="9" spans="1:3" ht="15">
      <c r="A9" s="49">
        <v>5</v>
      </c>
      <c r="B9" s="50" t="s">
        <v>10</v>
      </c>
      <c r="C9" s="56"/>
    </row>
    <row r="10" spans="1:3" ht="15">
      <c r="A10" s="49">
        <v>6</v>
      </c>
      <c r="B10" s="50" t="s">
        <v>54</v>
      </c>
      <c r="C10" s="56"/>
    </row>
    <row r="11" spans="1:3" ht="15">
      <c r="A11" s="49">
        <v>7</v>
      </c>
      <c r="B11" s="50" t="s">
        <v>11</v>
      </c>
      <c r="C11" s="56"/>
    </row>
    <row r="12" spans="1:3" ht="15">
      <c r="A12" s="49">
        <v>8</v>
      </c>
      <c r="B12" s="50" t="s">
        <v>12</v>
      </c>
      <c r="C12" s="56">
        <v>4532.68</v>
      </c>
    </row>
    <row r="13" spans="1:3" ht="15">
      <c r="A13" s="49">
        <v>9</v>
      </c>
      <c r="B13" s="50" t="s">
        <v>13</v>
      </c>
      <c r="C13" s="56"/>
    </row>
    <row r="14" spans="1:3" ht="15">
      <c r="A14" s="49">
        <v>10</v>
      </c>
      <c r="B14" s="50" t="s">
        <v>14</v>
      </c>
      <c r="C14" s="56"/>
    </row>
    <row r="15" spans="1:3" ht="15">
      <c r="A15" s="49">
        <v>11</v>
      </c>
      <c r="B15" s="50" t="s">
        <v>15</v>
      </c>
      <c r="C15" s="56"/>
    </row>
    <row r="16" spans="1:3" ht="15">
      <c r="A16" s="49">
        <v>12</v>
      </c>
      <c r="B16" s="50" t="s">
        <v>16</v>
      </c>
      <c r="C16" s="56"/>
    </row>
    <row r="17" spans="1:3" ht="15">
      <c r="A17" s="49">
        <v>13</v>
      </c>
      <c r="B17" s="50" t="s">
        <v>17</v>
      </c>
      <c r="C17" s="56"/>
    </row>
    <row r="18" spans="1:3" ht="15">
      <c r="A18" s="49">
        <v>14</v>
      </c>
      <c r="B18" s="50" t="s">
        <v>18</v>
      </c>
      <c r="C18" s="56"/>
    </row>
    <row r="19" spans="1:3" ht="15">
      <c r="A19" s="49">
        <v>15</v>
      </c>
      <c r="B19" s="50" t="s">
        <v>19</v>
      </c>
      <c r="C19" s="56"/>
    </row>
    <row r="20" spans="1:3" ht="15">
      <c r="A20" s="49">
        <v>16</v>
      </c>
      <c r="B20" s="50" t="s">
        <v>20</v>
      </c>
      <c r="C20" s="56"/>
    </row>
    <row r="21" spans="1:3" ht="15">
      <c r="A21" s="49">
        <v>17</v>
      </c>
      <c r="B21" s="50" t="s">
        <v>21</v>
      </c>
      <c r="C21" s="56"/>
    </row>
    <row r="22" spans="1:3" ht="15">
      <c r="A22" s="49">
        <v>18</v>
      </c>
      <c r="B22" s="50" t="s">
        <v>22</v>
      </c>
      <c r="C22" s="56"/>
    </row>
    <row r="23" spans="1:3" ht="15">
      <c r="A23" s="49">
        <v>19</v>
      </c>
      <c r="B23" s="50" t="s">
        <v>23</v>
      </c>
      <c r="C23" s="56"/>
    </row>
    <row r="24" spans="1:3" ht="15">
      <c r="A24" s="49">
        <v>20</v>
      </c>
      <c r="B24" s="50" t="s">
        <v>24</v>
      </c>
      <c r="C24" s="56"/>
    </row>
    <row r="25" spans="1:3" ht="15">
      <c r="A25" s="49">
        <v>21</v>
      </c>
      <c r="B25" s="50" t="s">
        <v>25</v>
      </c>
      <c r="C25" s="56"/>
    </row>
    <row r="26" spans="1:3" ht="15">
      <c r="A26" s="49">
        <v>22</v>
      </c>
      <c r="B26" s="50" t="s">
        <v>26</v>
      </c>
      <c r="C26" s="56"/>
    </row>
    <row r="27" spans="1:3" ht="15">
      <c r="A27" s="49">
        <v>23</v>
      </c>
      <c r="B27" s="50" t="s">
        <v>27</v>
      </c>
      <c r="C27" s="56"/>
    </row>
    <row r="28" spans="1:3" ht="15">
      <c r="A28" s="49">
        <v>24</v>
      </c>
      <c r="B28" s="50" t="s">
        <v>37</v>
      </c>
      <c r="C28" s="56"/>
    </row>
    <row r="29" spans="1:3" ht="15">
      <c r="A29" s="49">
        <v>25</v>
      </c>
      <c r="B29" s="50" t="s">
        <v>38</v>
      </c>
      <c r="C29" s="56"/>
    </row>
    <row r="30" spans="1:3" ht="15">
      <c r="A30" s="49">
        <v>26</v>
      </c>
      <c r="B30" s="50" t="s">
        <v>40</v>
      </c>
      <c r="C30" s="56"/>
    </row>
    <row r="31" spans="1:3" ht="15">
      <c r="A31" s="49">
        <v>27</v>
      </c>
      <c r="B31" s="50" t="s">
        <v>42</v>
      </c>
      <c r="C31" s="56"/>
    </row>
    <row r="32" spans="1:3" ht="15">
      <c r="A32" s="49">
        <v>28</v>
      </c>
      <c r="B32" s="50" t="s">
        <v>55</v>
      </c>
      <c r="C32" s="56"/>
    </row>
    <row r="33" spans="1:3" ht="15">
      <c r="A33" s="49">
        <v>29</v>
      </c>
      <c r="B33" s="50" t="s">
        <v>56</v>
      </c>
      <c r="C33" s="56"/>
    </row>
    <row r="34" spans="1:3" ht="15">
      <c r="A34" s="49">
        <v>30</v>
      </c>
      <c r="B34" s="50" t="s">
        <v>65</v>
      </c>
      <c r="C34" s="56"/>
    </row>
    <row r="35" spans="1:3" ht="15">
      <c r="A35" s="51"/>
      <c r="B35" s="51" t="s">
        <v>28</v>
      </c>
      <c r="C35" s="57">
        <f>SUM(C5:C34)</f>
        <v>4532.68</v>
      </c>
    </row>
  </sheetData>
  <sheetProtection/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AdrianL</cp:lastModifiedBy>
  <cp:lastPrinted>2022-10-21T07:23:10Z</cp:lastPrinted>
  <dcterms:created xsi:type="dcterms:W3CDTF">2011-06-30T06:54:46Z</dcterms:created>
  <dcterms:modified xsi:type="dcterms:W3CDTF">2022-10-21T08:42:34Z</dcterms:modified>
  <cp:category/>
  <cp:version/>
  <cp:contentType/>
  <cp:contentStatus/>
</cp:coreProperties>
</file>